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va\Desktop\NA NOVO NA NET ZA LAS\"/>
    </mc:Choice>
  </mc:AlternateContent>
  <xr:revisionPtr revIDLastSave="0" documentId="8_{785E4FBC-44DB-4EDD-82E8-75E0F2CD6896}" xr6:coauthVersionLast="47" xr6:coauthVersionMax="47" xr10:uidLastSave="{00000000-0000-0000-0000-000000000000}"/>
  <workbookProtection workbookAlgorithmName="SHA-512" workbookHashValue="DThFKr7JsFr/BtxJGZlXvFq02e0R/MtAbmvA7sJD9UQ3G7a04vVIyyT6ri5y/qdCVcMGwJaniIvYP+QF/cOVlg==" workbookSaltValue="Elqjp00R0aTDii22stqs9Q==" workbookSpinCount="100000" lockStructure="1"/>
  <bookViews>
    <workbookView xWindow="-108" yWindow="-108" windowWidth="23256" windowHeight="12576" xr2:uid="{228A6EC4-83E6-4EB1-AB77-9790CBFE4598}"/>
  </bookViews>
  <sheets>
    <sheet name="Skupni" sheetId="1" r:id="rId1"/>
    <sheet name="Vodilni partner" sheetId="3" r:id="rId2"/>
    <sheet name="Partner 1" sheetId="4" r:id="rId3"/>
    <sheet name="Partner 2" sheetId="7" r:id="rId4"/>
    <sheet name="Partner 3" sheetId="8" r:id="rId5"/>
    <sheet name="Podatki" sheetId="2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6" i="1" l="1"/>
  <c r="K55" i="1"/>
  <c r="K54" i="1"/>
  <c r="K53" i="1"/>
  <c r="I56" i="1"/>
  <c r="I55" i="1"/>
  <c r="I54" i="1"/>
  <c r="I53" i="1"/>
  <c r="H56" i="1"/>
  <c r="G56" i="1"/>
  <c r="G55" i="1"/>
  <c r="G54" i="1"/>
  <c r="F54" i="1" s="1"/>
  <c r="G53" i="1"/>
  <c r="F53" i="1"/>
  <c r="E53" i="1"/>
  <c r="H56" i="8"/>
  <c r="I56" i="8"/>
  <c r="I55" i="8"/>
  <c r="I54" i="8"/>
  <c r="I53" i="8"/>
  <c r="K56" i="8"/>
  <c r="K55" i="8"/>
  <c r="K54" i="8"/>
  <c r="K53" i="8"/>
  <c r="G56" i="8"/>
  <c r="G55" i="8"/>
  <c r="G54" i="8"/>
  <c r="E54" i="8" s="1"/>
  <c r="G53" i="8"/>
  <c r="F53" i="8" s="1"/>
  <c r="K29" i="8"/>
  <c r="K28" i="8"/>
  <c r="K27" i="8"/>
  <c r="K26" i="8"/>
  <c r="I29" i="8"/>
  <c r="I28" i="8"/>
  <c r="I27" i="8"/>
  <c r="I26" i="8"/>
  <c r="H29" i="8"/>
  <c r="G29" i="8"/>
  <c r="G28" i="8"/>
  <c r="G27" i="8"/>
  <c r="E27" i="8" s="1"/>
  <c r="G26" i="8"/>
  <c r="E26" i="8" s="1"/>
  <c r="K56" i="7"/>
  <c r="K55" i="7"/>
  <c r="K54" i="7"/>
  <c r="K53" i="7"/>
  <c r="I56" i="7"/>
  <c r="I55" i="7"/>
  <c r="I54" i="7"/>
  <c r="I53" i="7"/>
  <c r="H56" i="7"/>
  <c r="G56" i="7"/>
  <c r="G55" i="7"/>
  <c r="G54" i="7"/>
  <c r="E54" i="7" s="1"/>
  <c r="G53" i="7"/>
  <c r="F53" i="7" s="1"/>
  <c r="K29" i="7"/>
  <c r="K28" i="7"/>
  <c r="K27" i="7"/>
  <c r="K26" i="7"/>
  <c r="I29" i="7"/>
  <c r="I28" i="7"/>
  <c r="I27" i="7"/>
  <c r="I26" i="7"/>
  <c r="H29" i="7"/>
  <c r="G29" i="7"/>
  <c r="G28" i="7"/>
  <c r="G27" i="7"/>
  <c r="G26" i="7"/>
  <c r="F27" i="7"/>
  <c r="F26" i="7"/>
  <c r="E27" i="7"/>
  <c r="E26" i="7"/>
  <c r="K56" i="4"/>
  <c r="K55" i="4"/>
  <c r="K54" i="4"/>
  <c r="K53" i="4"/>
  <c r="I56" i="4"/>
  <c r="I55" i="4"/>
  <c r="I54" i="4"/>
  <c r="I53" i="4"/>
  <c r="H56" i="4"/>
  <c r="G56" i="4"/>
  <c r="G55" i="4"/>
  <c r="G54" i="4"/>
  <c r="F54" i="4" s="1"/>
  <c r="G53" i="4"/>
  <c r="F53" i="4"/>
  <c r="E53" i="4"/>
  <c r="K29" i="4"/>
  <c r="K28" i="4"/>
  <c r="K27" i="4"/>
  <c r="K26" i="4"/>
  <c r="I29" i="4"/>
  <c r="I28" i="4"/>
  <c r="I27" i="4"/>
  <c r="I26" i="4"/>
  <c r="H29" i="4"/>
  <c r="G29" i="4"/>
  <c r="G28" i="4"/>
  <c r="G27" i="4"/>
  <c r="E27" i="4" s="1"/>
  <c r="G26" i="4"/>
  <c r="F26" i="4" s="1"/>
  <c r="K56" i="3"/>
  <c r="K55" i="3"/>
  <c r="K54" i="3"/>
  <c r="K53" i="3"/>
  <c r="I56" i="3"/>
  <c r="I55" i="3"/>
  <c r="I54" i="3"/>
  <c r="I53" i="3"/>
  <c r="H56" i="3"/>
  <c r="F56" i="3"/>
  <c r="F55" i="3"/>
  <c r="F54" i="3"/>
  <c r="F53" i="3"/>
  <c r="E56" i="3"/>
  <c r="E55" i="3"/>
  <c r="E54" i="3"/>
  <c r="E53" i="3"/>
  <c r="G56" i="3"/>
  <c r="G55" i="3"/>
  <c r="G54" i="3"/>
  <c r="G53" i="3"/>
  <c r="K29" i="3"/>
  <c r="K28" i="3"/>
  <c r="K27" i="3"/>
  <c r="K26" i="3"/>
  <c r="I29" i="3"/>
  <c r="H29" i="3"/>
  <c r="G29" i="3"/>
  <c r="G28" i="3"/>
  <c r="G27" i="3"/>
  <c r="E27" i="3" s="1"/>
  <c r="G26" i="3"/>
  <c r="F26" i="3" s="1"/>
  <c r="K29" i="1"/>
  <c r="K28" i="1"/>
  <c r="K27" i="1"/>
  <c r="K26" i="1"/>
  <c r="I29" i="1"/>
  <c r="I28" i="1"/>
  <c r="I27" i="1"/>
  <c r="I26" i="1"/>
  <c r="H29" i="1"/>
  <c r="F27" i="1"/>
  <c r="F26" i="1"/>
  <c r="G29" i="1"/>
  <c r="G28" i="1"/>
  <c r="G27" i="1"/>
  <c r="E27" i="1" s="1"/>
  <c r="G26" i="1"/>
  <c r="E26" i="1" s="1"/>
  <c r="F63" i="8"/>
  <c r="J52" i="8"/>
  <c r="I52" i="8"/>
  <c r="K52" i="8" s="1"/>
  <c r="H52" i="8"/>
  <c r="J51" i="8"/>
  <c r="I51" i="8"/>
  <c r="K51" i="8" s="1"/>
  <c r="H51" i="8"/>
  <c r="J50" i="8"/>
  <c r="I50" i="8"/>
  <c r="K50" i="8" s="1"/>
  <c r="H50" i="8"/>
  <c r="J49" i="8"/>
  <c r="I49" i="8"/>
  <c r="K49" i="8" s="1"/>
  <c r="H49" i="8"/>
  <c r="J48" i="8"/>
  <c r="I48" i="8"/>
  <c r="K48" i="8" s="1"/>
  <c r="H48" i="8"/>
  <c r="J47" i="8"/>
  <c r="I47" i="8"/>
  <c r="K47" i="8" s="1"/>
  <c r="H47" i="8"/>
  <c r="J46" i="8"/>
  <c r="I46" i="8"/>
  <c r="K46" i="8" s="1"/>
  <c r="H46" i="8"/>
  <c r="J45" i="8"/>
  <c r="I45" i="8"/>
  <c r="K45" i="8" s="1"/>
  <c r="H45" i="8"/>
  <c r="J44" i="8"/>
  <c r="I44" i="8"/>
  <c r="K44" i="8" s="1"/>
  <c r="H44" i="8"/>
  <c r="J43" i="8"/>
  <c r="I43" i="8"/>
  <c r="K43" i="8" s="1"/>
  <c r="H43" i="8"/>
  <c r="J42" i="8"/>
  <c r="I42" i="8"/>
  <c r="K42" i="8" s="1"/>
  <c r="H42" i="8"/>
  <c r="J41" i="8"/>
  <c r="I41" i="8"/>
  <c r="K41" i="8" s="1"/>
  <c r="H41" i="8"/>
  <c r="J40" i="8"/>
  <c r="I40" i="8"/>
  <c r="K40" i="8" s="1"/>
  <c r="H40" i="8"/>
  <c r="J39" i="8"/>
  <c r="I39" i="8"/>
  <c r="K39" i="8" s="1"/>
  <c r="H39" i="8"/>
  <c r="J38" i="8"/>
  <c r="I38" i="8" s="1"/>
  <c r="K38" i="8" s="1"/>
  <c r="H38" i="8"/>
  <c r="J37" i="8"/>
  <c r="I37" i="8"/>
  <c r="K37" i="8" s="1"/>
  <c r="H37" i="8"/>
  <c r="J36" i="8"/>
  <c r="I36" i="8"/>
  <c r="K36" i="8" s="1"/>
  <c r="H36" i="8"/>
  <c r="J35" i="8"/>
  <c r="I35" i="8"/>
  <c r="K35" i="8" s="1"/>
  <c r="H35" i="8"/>
  <c r="J34" i="8"/>
  <c r="I34" i="8"/>
  <c r="K34" i="8" s="1"/>
  <c r="H34" i="8"/>
  <c r="J33" i="8"/>
  <c r="I33" i="8"/>
  <c r="H33" i="8"/>
  <c r="J25" i="8"/>
  <c r="I25" i="8" s="1"/>
  <c r="K25" i="8" s="1"/>
  <c r="H25" i="8"/>
  <c r="J24" i="8"/>
  <c r="I24" i="8" s="1"/>
  <c r="K24" i="8" s="1"/>
  <c r="H24" i="8"/>
  <c r="J23" i="8"/>
  <c r="I23" i="8" s="1"/>
  <c r="K23" i="8" s="1"/>
  <c r="H23" i="8"/>
  <c r="J22" i="8"/>
  <c r="I22" i="8" s="1"/>
  <c r="K22" i="8" s="1"/>
  <c r="H22" i="8"/>
  <c r="J21" i="8"/>
  <c r="I21" i="8" s="1"/>
  <c r="K21" i="8" s="1"/>
  <c r="H21" i="8"/>
  <c r="J20" i="8"/>
  <c r="I20" i="8" s="1"/>
  <c r="K20" i="8" s="1"/>
  <c r="H20" i="8"/>
  <c r="J19" i="8"/>
  <c r="I19" i="8" s="1"/>
  <c r="K19" i="8" s="1"/>
  <c r="H19" i="8"/>
  <c r="J18" i="8"/>
  <c r="I18" i="8" s="1"/>
  <c r="K18" i="8" s="1"/>
  <c r="H18" i="8"/>
  <c r="J17" i="8"/>
  <c r="I17" i="8" s="1"/>
  <c r="K17" i="8" s="1"/>
  <c r="H17" i="8"/>
  <c r="J16" i="8"/>
  <c r="I16" i="8" s="1"/>
  <c r="K16" i="8" s="1"/>
  <c r="H16" i="8"/>
  <c r="J15" i="8"/>
  <c r="I15" i="8" s="1"/>
  <c r="K15" i="8" s="1"/>
  <c r="H15" i="8"/>
  <c r="J14" i="8"/>
  <c r="I14" i="8" s="1"/>
  <c r="K14" i="8" s="1"/>
  <c r="H14" i="8"/>
  <c r="J13" i="8"/>
  <c r="I13" i="8" s="1"/>
  <c r="K13" i="8" s="1"/>
  <c r="H13" i="8"/>
  <c r="J12" i="8"/>
  <c r="I12" i="8" s="1"/>
  <c r="K12" i="8" s="1"/>
  <c r="H12" i="8"/>
  <c r="J11" i="8"/>
  <c r="I11" i="8" s="1"/>
  <c r="K11" i="8" s="1"/>
  <c r="H11" i="8"/>
  <c r="J10" i="8"/>
  <c r="I10" i="8" s="1"/>
  <c r="K10" i="8" s="1"/>
  <c r="H10" i="8"/>
  <c r="J9" i="8"/>
  <c r="I9" i="8" s="1"/>
  <c r="K9" i="8" s="1"/>
  <c r="H9" i="8"/>
  <c r="J8" i="8"/>
  <c r="I8" i="8" s="1"/>
  <c r="K8" i="8" s="1"/>
  <c r="H8" i="8"/>
  <c r="J7" i="8"/>
  <c r="I7" i="8" s="1"/>
  <c r="K7" i="8" s="1"/>
  <c r="H7" i="8"/>
  <c r="J6" i="8"/>
  <c r="I6" i="8" s="1"/>
  <c r="H6" i="8"/>
  <c r="F63" i="7"/>
  <c r="J52" i="7"/>
  <c r="I52" i="7"/>
  <c r="K52" i="7" s="1"/>
  <c r="H52" i="7"/>
  <c r="J51" i="7"/>
  <c r="I51" i="7"/>
  <c r="K51" i="7" s="1"/>
  <c r="H51" i="7"/>
  <c r="J50" i="7"/>
  <c r="I50" i="7"/>
  <c r="K50" i="7" s="1"/>
  <c r="H50" i="7"/>
  <c r="J49" i="7"/>
  <c r="I49" i="7"/>
  <c r="K49" i="7" s="1"/>
  <c r="H49" i="7"/>
  <c r="J48" i="7"/>
  <c r="I48" i="7"/>
  <c r="K48" i="7" s="1"/>
  <c r="H48" i="7"/>
  <c r="J47" i="7"/>
  <c r="I47" i="7"/>
  <c r="K47" i="7" s="1"/>
  <c r="H47" i="7"/>
  <c r="J46" i="7"/>
  <c r="I46" i="7"/>
  <c r="K46" i="7" s="1"/>
  <c r="H46" i="7"/>
  <c r="J45" i="7"/>
  <c r="I45" i="7"/>
  <c r="K45" i="7" s="1"/>
  <c r="H45" i="7"/>
  <c r="J44" i="7"/>
  <c r="I44" i="7"/>
  <c r="K44" i="7" s="1"/>
  <c r="H44" i="7"/>
  <c r="J43" i="7"/>
  <c r="I43" i="7"/>
  <c r="K43" i="7" s="1"/>
  <c r="H43" i="7"/>
  <c r="J42" i="7"/>
  <c r="I42" i="7"/>
  <c r="K42" i="7" s="1"/>
  <c r="H42" i="7"/>
  <c r="J41" i="7"/>
  <c r="I41" i="7"/>
  <c r="K41" i="7" s="1"/>
  <c r="H41" i="7"/>
  <c r="J40" i="7"/>
  <c r="I40" i="7"/>
  <c r="K40" i="7" s="1"/>
  <c r="H40" i="7"/>
  <c r="J39" i="7"/>
  <c r="I39" i="7"/>
  <c r="K39" i="7" s="1"/>
  <c r="H39" i="7"/>
  <c r="J38" i="7"/>
  <c r="I38" i="7"/>
  <c r="K38" i="7" s="1"/>
  <c r="H38" i="7"/>
  <c r="J37" i="7"/>
  <c r="I37" i="7"/>
  <c r="K37" i="7" s="1"/>
  <c r="H37" i="7"/>
  <c r="J36" i="7"/>
  <c r="I36" i="7"/>
  <c r="K36" i="7" s="1"/>
  <c r="H36" i="7"/>
  <c r="J35" i="7"/>
  <c r="I35" i="7"/>
  <c r="K35" i="7" s="1"/>
  <c r="H35" i="7"/>
  <c r="J34" i="7"/>
  <c r="I34" i="7"/>
  <c r="K34" i="7" s="1"/>
  <c r="H34" i="7"/>
  <c r="J33" i="7"/>
  <c r="I33" i="7"/>
  <c r="H33" i="7"/>
  <c r="H63" i="7" s="1"/>
  <c r="J25" i="7"/>
  <c r="I25" i="7" s="1"/>
  <c r="K25" i="7" s="1"/>
  <c r="H25" i="7"/>
  <c r="J24" i="7"/>
  <c r="I24" i="7" s="1"/>
  <c r="K24" i="7" s="1"/>
  <c r="H24" i="7"/>
  <c r="J23" i="7"/>
  <c r="I23" i="7" s="1"/>
  <c r="K23" i="7" s="1"/>
  <c r="H23" i="7"/>
  <c r="J22" i="7"/>
  <c r="I22" i="7" s="1"/>
  <c r="K22" i="7" s="1"/>
  <c r="H22" i="7"/>
  <c r="J21" i="7"/>
  <c r="I21" i="7" s="1"/>
  <c r="K21" i="7" s="1"/>
  <c r="H21" i="7"/>
  <c r="J20" i="7"/>
  <c r="I20" i="7" s="1"/>
  <c r="K20" i="7" s="1"/>
  <c r="H20" i="7"/>
  <c r="J19" i="7"/>
  <c r="I19" i="7" s="1"/>
  <c r="K19" i="7" s="1"/>
  <c r="H19" i="7"/>
  <c r="J18" i="7"/>
  <c r="I18" i="7" s="1"/>
  <c r="K18" i="7" s="1"/>
  <c r="H18" i="7"/>
  <c r="J17" i="7"/>
  <c r="I17" i="7" s="1"/>
  <c r="K17" i="7" s="1"/>
  <c r="H17" i="7"/>
  <c r="J16" i="7"/>
  <c r="I16" i="7" s="1"/>
  <c r="K16" i="7" s="1"/>
  <c r="H16" i="7"/>
  <c r="J15" i="7"/>
  <c r="I15" i="7" s="1"/>
  <c r="K15" i="7" s="1"/>
  <c r="H15" i="7"/>
  <c r="J14" i="7"/>
  <c r="I14" i="7" s="1"/>
  <c r="K14" i="7" s="1"/>
  <c r="H14" i="7"/>
  <c r="J13" i="7"/>
  <c r="I13" i="7" s="1"/>
  <c r="K13" i="7" s="1"/>
  <c r="H13" i="7"/>
  <c r="J12" i="7"/>
  <c r="I12" i="7" s="1"/>
  <c r="K12" i="7" s="1"/>
  <c r="H12" i="7"/>
  <c r="J11" i="7"/>
  <c r="I11" i="7" s="1"/>
  <c r="K11" i="7" s="1"/>
  <c r="H11" i="7"/>
  <c r="J10" i="7"/>
  <c r="I10" i="7" s="1"/>
  <c r="K10" i="7" s="1"/>
  <c r="H10" i="7"/>
  <c r="J9" i="7"/>
  <c r="I9" i="7" s="1"/>
  <c r="K9" i="7" s="1"/>
  <c r="H9" i="7"/>
  <c r="J8" i="7"/>
  <c r="I8" i="7" s="1"/>
  <c r="K8" i="7" s="1"/>
  <c r="H8" i="7"/>
  <c r="J7" i="7"/>
  <c r="I7" i="7" s="1"/>
  <c r="K7" i="7" s="1"/>
  <c r="H7" i="7"/>
  <c r="J6" i="7"/>
  <c r="I6" i="7" s="1"/>
  <c r="H6" i="7"/>
  <c r="E54" i="1" l="1"/>
  <c r="H63" i="8"/>
  <c r="F54" i="8"/>
  <c r="E53" i="8"/>
  <c r="F27" i="8"/>
  <c r="F26" i="8"/>
  <c r="F54" i="7"/>
  <c r="E53" i="7"/>
  <c r="E54" i="4"/>
  <c r="F27" i="4"/>
  <c r="E26" i="4"/>
  <c r="F27" i="3"/>
  <c r="E26" i="3"/>
  <c r="K6" i="8"/>
  <c r="K33" i="8"/>
  <c r="K6" i="7"/>
  <c r="K33" i="7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33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33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F63" i="1"/>
  <c r="F63" i="4" l="1"/>
  <c r="F63" i="3"/>
  <c r="J52" i="4"/>
  <c r="I52" i="4" s="1"/>
  <c r="H52" i="4"/>
  <c r="J51" i="4"/>
  <c r="I51" i="4" s="1"/>
  <c r="H51" i="4"/>
  <c r="J50" i="4"/>
  <c r="I50" i="4" s="1"/>
  <c r="H50" i="4"/>
  <c r="J49" i="4"/>
  <c r="I49" i="4" s="1"/>
  <c r="H49" i="4"/>
  <c r="J48" i="4"/>
  <c r="I48" i="4"/>
  <c r="H48" i="4"/>
  <c r="J47" i="4"/>
  <c r="I47" i="4" s="1"/>
  <c r="H47" i="4"/>
  <c r="J46" i="4"/>
  <c r="I46" i="4" s="1"/>
  <c r="H46" i="4"/>
  <c r="J45" i="4"/>
  <c r="I45" i="4" s="1"/>
  <c r="H45" i="4"/>
  <c r="J44" i="4"/>
  <c r="I44" i="4" s="1"/>
  <c r="H44" i="4"/>
  <c r="J43" i="4"/>
  <c r="I43" i="4" s="1"/>
  <c r="H43" i="4"/>
  <c r="J42" i="4"/>
  <c r="I42" i="4"/>
  <c r="H42" i="4"/>
  <c r="J41" i="4"/>
  <c r="I41" i="4" s="1"/>
  <c r="H41" i="4"/>
  <c r="J40" i="4"/>
  <c r="I40" i="4"/>
  <c r="H40" i="4"/>
  <c r="J39" i="4"/>
  <c r="I39" i="4"/>
  <c r="H39" i="4"/>
  <c r="J38" i="4"/>
  <c r="I38" i="4" s="1"/>
  <c r="H38" i="4"/>
  <c r="J37" i="4"/>
  <c r="I37" i="4" s="1"/>
  <c r="H37" i="4"/>
  <c r="J36" i="4"/>
  <c r="I36" i="4"/>
  <c r="H36" i="4"/>
  <c r="J35" i="4"/>
  <c r="I35" i="4" s="1"/>
  <c r="H35" i="4"/>
  <c r="J34" i="4"/>
  <c r="I34" i="4"/>
  <c r="H34" i="4"/>
  <c r="J33" i="4"/>
  <c r="I33" i="4" s="1"/>
  <c r="H33" i="4"/>
  <c r="J25" i="4"/>
  <c r="I25" i="4" s="1"/>
  <c r="H25" i="4"/>
  <c r="J24" i="4"/>
  <c r="I24" i="4"/>
  <c r="H24" i="4"/>
  <c r="J23" i="4"/>
  <c r="I23" i="4" s="1"/>
  <c r="H23" i="4"/>
  <c r="J22" i="4"/>
  <c r="I22" i="4" s="1"/>
  <c r="H22" i="4"/>
  <c r="J21" i="4"/>
  <c r="I21" i="4" s="1"/>
  <c r="H21" i="4"/>
  <c r="J20" i="4"/>
  <c r="I20" i="4"/>
  <c r="H20" i="4"/>
  <c r="J19" i="4"/>
  <c r="I19" i="4"/>
  <c r="H19" i="4"/>
  <c r="J18" i="4"/>
  <c r="I18" i="4" s="1"/>
  <c r="H18" i="4"/>
  <c r="J17" i="4"/>
  <c r="I17" i="4" s="1"/>
  <c r="H17" i="4"/>
  <c r="J16" i="4"/>
  <c r="I16" i="4" s="1"/>
  <c r="H16" i="4"/>
  <c r="J15" i="4"/>
  <c r="I15" i="4" s="1"/>
  <c r="H15" i="4"/>
  <c r="J14" i="4"/>
  <c r="I14" i="4" s="1"/>
  <c r="H14" i="4"/>
  <c r="J13" i="4"/>
  <c r="I13" i="4" s="1"/>
  <c r="H13" i="4"/>
  <c r="J12" i="4"/>
  <c r="I12" i="4"/>
  <c r="H12" i="4"/>
  <c r="J11" i="4"/>
  <c r="I11" i="4" s="1"/>
  <c r="H11" i="4"/>
  <c r="J10" i="4"/>
  <c r="I10" i="4" s="1"/>
  <c r="H10" i="4"/>
  <c r="J9" i="4"/>
  <c r="I9" i="4" s="1"/>
  <c r="H9" i="4"/>
  <c r="J8" i="4"/>
  <c r="I8" i="4" s="1"/>
  <c r="H8" i="4"/>
  <c r="J7" i="4"/>
  <c r="I7" i="4" s="1"/>
  <c r="H7" i="4"/>
  <c r="J6" i="4"/>
  <c r="H6" i="4"/>
  <c r="J52" i="3"/>
  <c r="I52" i="3" s="1"/>
  <c r="H52" i="3"/>
  <c r="J51" i="3"/>
  <c r="I51" i="3" s="1"/>
  <c r="H51" i="3"/>
  <c r="J50" i="3"/>
  <c r="I50" i="3"/>
  <c r="H50" i="3"/>
  <c r="J49" i="3"/>
  <c r="I49" i="3" s="1"/>
  <c r="H49" i="3"/>
  <c r="J48" i="3"/>
  <c r="I48" i="3" s="1"/>
  <c r="H48" i="3"/>
  <c r="J47" i="3"/>
  <c r="I47" i="3" s="1"/>
  <c r="H47" i="3"/>
  <c r="J46" i="3"/>
  <c r="I46" i="3" s="1"/>
  <c r="H46" i="3"/>
  <c r="J45" i="3"/>
  <c r="I45" i="3" s="1"/>
  <c r="H45" i="3"/>
  <c r="J44" i="3"/>
  <c r="I44" i="3" s="1"/>
  <c r="H44" i="3"/>
  <c r="J43" i="3"/>
  <c r="I43" i="3" s="1"/>
  <c r="H43" i="3"/>
  <c r="J42" i="3"/>
  <c r="I42" i="3"/>
  <c r="H42" i="3"/>
  <c r="J41" i="3"/>
  <c r="I41" i="3" s="1"/>
  <c r="H41" i="3"/>
  <c r="J40" i="3"/>
  <c r="I40" i="3" s="1"/>
  <c r="H40" i="3"/>
  <c r="J39" i="3"/>
  <c r="I39" i="3" s="1"/>
  <c r="H39" i="3"/>
  <c r="J38" i="3"/>
  <c r="I38" i="3" s="1"/>
  <c r="H38" i="3"/>
  <c r="J37" i="3"/>
  <c r="I37" i="3" s="1"/>
  <c r="H37" i="3"/>
  <c r="J36" i="3"/>
  <c r="I36" i="3" s="1"/>
  <c r="H36" i="3"/>
  <c r="J35" i="3"/>
  <c r="I35" i="3" s="1"/>
  <c r="H35" i="3"/>
  <c r="J34" i="3"/>
  <c r="I34" i="3" s="1"/>
  <c r="H34" i="3"/>
  <c r="J33" i="3"/>
  <c r="I33" i="3"/>
  <c r="H33" i="3"/>
  <c r="J25" i="3"/>
  <c r="I25" i="3" s="1"/>
  <c r="H25" i="3"/>
  <c r="J24" i="3"/>
  <c r="I24" i="3" s="1"/>
  <c r="H24" i="3"/>
  <c r="J23" i="3"/>
  <c r="I23" i="3"/>
  <c r="H23" i="3"/>
  <c r="J22" i="3"/>
  <c r="I22" i="3"/>
  <c r="H22" i="3"/>
  <c r="J21" i="3"/>
  <c r="I21" i="3" s="1"/>
  <c r="H21" i="3"/>
  <c r="J20" i="3"/>
  <c r="I20" i="3" s="1"/>
  <c r="H20" i="3"/>
  <c r="J19" i="3"/>
  <c r="I19" i="3" s="1"/>
  <c r="H19" i="3"/>
  <c r="J18" i="3"/>
  <c r="I18" i="3" s="1"/>
  <c r="H18" i="3"/>
  <c r="J17" i="3"/>
  <c r="I17" i="3" s="1"/>
  <c r="H17" i="3"/>
  <c r="J16" i="3"/>
  <c r="I16" i="3" s="1"/>
  <c r="H16" i="3"/>
  <c r="J15" i="3"/>
  <c r="I15" i="3" s="1"/>
  <c r="H15" i="3"/>
  <c r="J14" i="3"/>
  <c r="I14" i="3"/>
  <c r="H14" i="3"/>
  <c r="J13" i="3"/>
  <c r="I13" i="3"/>
  <c r="H13" i="3"/>
  <c r="J12" i="3"/>
  <c r="I12" i="3" s="1"/>
  <c r="H12" i="3"/>
  <c r="J11" i="3"/>
  <c r="I11" i="3" s="1"/>
  <c r="H11" i="3"/>
  <c r="J10" i="3"/>
  <c r="I10" i="3" s="1"/>
  <c r="H10" i="3"/>
  <c r="J9" i="3"/>
  <c r="I9" i="3" s="1"/>
  <c r="H9" i="3"/>
  <c r="J8" i="3"/>
  <c r="I8" i="3"/>
  <c r="H8" i="3"/>
  <c r="J7" i="3"/>
  <c r="I7" i="3" s="1"/>
  <c r="H7" i="3"/>
  <c r="J6" i="3"/>
  <c r="H6" i="3"/>
  <c r="J52" i="1"/>
  <c r="I52" i="1" s="1"/>
  <c r="H52" i="1"/>
  <c r="J51" i="1"/>
  <c r="I51" i="1" s="1"/>
  <c r="H51" i="1"/>
  <c r="J50" i="1"/>
  <c r="I50" i="1" s="1"/>
  <c r="H50" i="1"/>
  <c r="J49" i="1"/>
  <c r="I49" i="1" s="1"/>
  <c r="H49" i="1"/>
  <c r="J48" i="1"/>
  <c r="I48" i="1" s="1"/>
  <c r="H48" i="1"/>
  <c r="J47" i="1"/>
  <c r="I47" i="1" s="1"/>
  <c r="H47" i="1"/>
  <c r="J46" i="1"/>
  <c r="I46" i="1"/>
  <c r="H46" i="1"/>
  <c r="J45" i="1"/>
  <c r="I45" i="1" s="1"/>
  <c r="H45" i="1"/>
  <c r="J44" i="1"/>
  <c r="I44" i="1"/>
  <c r="H44" i="1"/>
  <c r="J43" i="1"/>
  <c r="I43" i="1" s="1"/>
  <c r="H43" i="1"/>
  <c r="J42" i="1"/>
  <c r="I42" i="1" s="1"/>
  <c r="H42" i="1"/>
  <c r="J41" i="1"/>
  <c r="I41" i="1" s="1"/>
  <c r="H41" i="1"/>
  <c r="J40" i="1"/>
  <c r="I40" i="1" s="1"/>
  <c r="H40" i="1"/>
  <c r="J39" i="1"/>
  <c r="I39" i="1" s="1"/>
  <c r="H39" i="1"/>
  <c r="J38" i="1"/>
  <c r="I38" i="1"/>
  <c r="H38" i="1"/>
  <c r="J37" i="1"/>
  <c r="I37" i="1" s="1"/>
  <c r="H37" i="1"/>
  <c r="J36" i="1"/>
  <c r="I36" i="1"/>
  <c r="H36" i="1"/>
  <c r="J35" i="1"/>
  <c r="I35" i="1" s="1"/>
  <c r="H35" i="1"/>
  <c r="J34" i="1"/>
  <c r="I34" i="1" s="1"/>
  <c r="H34" i="1"/>
  <c r="J33" i="1"/>
  <c r="I33" i="1" s="1"/>
  <c r="H33" i="1"/>
  <c r="J7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6" i="1"/>
  <c r="F55" i="8" l="1"/>
  <c r="F56" i="8" s="1"/>
  <c r="E55" i="8"/>
  <c r="E56" i="8" s="1"/>
  <c r="F28" i="8"/>
  <c r="F29" i="8" s="1"/>
  <c r="E28" i="8"/>
  <c r="E29" i="8" s="1"/>
  <c r="F55" i="7"/>
  <c r="F56" i="7" s="1"/>
  <c r="E55" i="7"/>
  <c r="E56" i="7" s="1"/>
  <c r="F28" i="7"/>
  <c r="F29" i="7" s="1"/>
  <c r="E28" i="7"/>
  <c r="E29" i="7" s="1"/>
  <c r="I63" i="8"/>
  <c r="G63" i="8"/>
  <c r="I63" i="7"/>
  <c r="G63" i="7"/>
  <c r="K33" i="1"/>
  <c r="H63" i="4"/>
  <c r="I6" i="3"/>
  <c r="I6" i="4"/>
  <c r="I26" i="3"/>
  <c r="J8" i="1"/>
  <c r="I8" i="1" s="1"/>
  <c r="K8" i="1" s="1"/>
  <c r="J9" i="1"/>
  <c r="I9" i="1" s="1"/>
  <c r="J10" i="1"/>
  <c r="I10" i="1" s="1"/>
  <c r="J11" i="1"/>
  <c r="I11" i="1" s="1"/>
  <c r="J12" i="1"/>
  <c r="I12" i="1" s="1"/>
  <c r="J13" i="1"/>
  <c r="I13" i="1" s="1"/>
  <c r="J14" i="1"/>
  <c r="I14" i="1" s="1"/>
  <c r="J15" i="1"/>
  <c r="I15" i="1" s="1"/>
  <c r="J16" i="1"/>
  <c r="I16" i="1" s="1"/>
  <c r="J17" i="1"/>
  <c r="I17" i="1" s="1"/>
  <c r="J18" i="1"/>
  <c r="I18" i="1" s="1"/>
  <c r="J19" i="1"/>
  <c r="I19" i="1" s="1"/>
  <c r="J20" i="1"/>
  <c r="I20" i="1" s="1"/>
  <c r="J21" i="1"/>
  <c r="I21" i="1" s="1"/>
  <c r="J22" i="1"/>
  <c r="I22" i="1" s="1"/>
  <c r="J23" i="1"/>
  <c r="I23" i="1" s="1"/>
  <c r="J24" i="1"/>
  <c r="I24" i="1" s="1"/>
  <c r="J25" i="1"/>
  <c r="I25" i="1" s="1"/>
  <c r="J6" i="1"/>
  <c r="E63" i="8" l="1"/>
  <c r="F28" i="3"/>
  <c r="F29" i="3" s="1"/>
  <c r="E28" i="3"/>
  <c r="E29" i="3" s="1"/>
  <c r="J63" i="8"/>
  <c r="D63" i="8"/>
  <c r="D63" i="7"/>
  <c r="J63" i="7"/>
  <c r="C63" i="7"/>
  <c r="E63" i="7"/>
  <c r="H63" i="3"/>
  <c r="G63" i="3"/>
  <c r="H63" i="1"/>
  <c r="I27" i="3"/>
  <c r="I28" i="3" s="1"/>
  <c r="I6" i="1"/>
  <c r="K6" i="1" s="1"/>
  <c r="I7" i="1"/>
  <c r="K7" i="1" s="1"/>
  <c r="E55" i="1" l="1"/>
  <c r="E56" i="1" s="1"/>
  <c r="F55" i="1"/>
  <c r="F56" i="1" s="1"/>
  <c r="C63" i="8"/>
  <c r="F55" i="4"/>
  <c r="F56" i="4" s="1"/>
  <c r="E55" i="4"/>
  <c r="E56" i="4" s="1"/>
  <c r="F28" i="4"/>
  <c r="F29" i="4" s="1"/>
  <c r="E28" i="4"/>
  <c r="E29" i="4" s="1"/>
  <c r="J63" i="3"/>
  <c r="I63" i="4"/>
  <c r="J63" i="4"/>
  <c r="C63" i="3"/>
  <c r="G63" i="4"/>
  <c r="E63" i="3"/>
  <c r="I63" i="3"/>
  <c r="D63" i="3"/>
  <c r="F28" i="1" l="1"/>
  <c r="F29" i="1" s="1"/>
  <c r="D63" i="1" s="1"/>
  <c r="E28" i="1"/>
  <c r="E29" i="1" s="1"/>
  <c r="E63" i="1"/>
  <c r="E63" i="4"/>
  <c r="C63" i="4"/>
  <c r="D63" i="4"/>
  <c r="G63" i="1"/>
  <c r="I63" i="1"/>
  <c r="C63" i="1" l="1"/>
  <c r="J63" i="1" l="1"/>
</calcChain>
</file>

<file path=xl/sharedStrings.xml><?xml version="1.0" encoding="utf-8"?>
<sst xmlns="http://schemas.openxmlformats.org/spreadsheetml/2006/main" count="654" uniqueCount="42">
  <si>
    <t>OBLIKA FINANCIRANJA (DEJANSKI STROŠKI/PAVŠALNA STOPNJA)</t>
  </si>
  <si>
    <t>VRSTA STROŠKA</t>
  </si>
  <si>
    <t>SKUPNI STROŠKI Z DDV (EUR)</t>
  </si>
  <si>
    <t>SKUPNI STROŠKI BREZ DDV (EUR)</t>
  </si>
  <si>
    <t>SKUPNI UPRAVIČENI STROŠKI (EUR)</t>
  </si>
  <si>
    <t>NEUPRAVIČENI STROŠKI (EUR)</t>
  </si>
  <si>
    <t>SKUPAJ</t>
  </si>
  <si>
    <t>Stroški nakupa/zakupa nepremičnin</t>
  </si>
  <si>
    <t>Stroški gradnje/obnove nepremičnin</t>
  </si>
  <si>
    <t>Stroški kmetijske mehanizacije</t>
  </si>
  <si>
    <t>Stroški opreme in drugih opredmetenih  sredstev</t>
  </si>
  <si>
    <t>Stroški neopredmetenih sredstev</t>
  </si>
  <si>
    <t>Vrsta stroška</t>
  </si>
  <si>
    <t>% sofinanciranja</t>
  </si>
  <si>
    <t>Izberi</t>
  </si>
  <si>
    <t>Dejanski stroški</t>
  </si>
  <si>
    <t>Pavšalna stopnja</t>
  </si>
  <si>
    <t>Stroški storitev zunanjih izvajalcev</t>
  </si>
  <si>
    <t>ZNESEK SOFINANCIRANJA (EUR)</t>
  </si>
  <si>
    <t>ODSTOTEK SOFINANCIRANJA</t>
  </si>
  <si>
    <t>Stroški osebja (skupaj)</t>
  </si>
  <si>
    <t>Stroški osebja (pri stopnji financiranja 65%)</t>
  </si>
  <si>
    <t>Stroški osebja (pri stopnji financiranja 80%)</t>
  </si>
  <si>
    <t xml:space="preserve">NAZIV PARTNERJA: </t>
  </si>
  <si>
    <t xml:space="preserve">NAZIV PROJEKTA: </t>
  </si>
  <si>
    <t>VREDNOST PROJEKTA - SKUPAJ</t>
  </si>
  <si>
    <t>VREDNOST PROJEKTA - VODILNI PARTNER</t>
  </si>
  <si>
    <t>VREDNOST PROJEKTA - PARTNER 1</t>
  </si>
  <si>
    <t>VREDNOST PROJEKTA - PARTNER 2</t>
  </si>
  <si>
    <t>VREDNOST PROJEKTA - PARTNER 3</t>
  </si>
  <si>
    <t>SKUPNI UPRAVIČENI DEJANSKI STROŠKI</t>
  </si>
  <si>
    <t>SKUPNI UPRAVIČENI STROŠKI OSEBJA (PAVŠALNA STOPNJA)</t>
  </si>
  <si>
    <t>1. JAVNI POZIV LAS s CILjem (EKSRP)</t>
  </si>
  <si>
    <t>INVESTICIJSKI PROJEKT</t>
  </si>
  <si>
    <t>VODILNI PARTNER/PARTNER (NAZIV)     1. FAZA</t>
  </si>
  <si>
    <t>VODILNI PARTNER/PARTNER (NAZIV)     2. FAZA</t>
  </si>
  <si>
    <t>LASTNA SREDSTVA</t>
  </si>
  <si>
    <t>Polja obarvana modro, se izpolnijo avtomatsko. Zelena polja so nespremenljiva.</t>
  </si>
  <si>
    <t>Stroški/zneski morajo biti vpisani na dve decimalni mesti natančno.</t>
  </si>
  <si>
    <t>AKTIVNOST (1. FAZA) naziv aktivnosti</t>
  </si>
  <si>
    <t>AKTIVNOST (2. FAZA) naziv aktivnosti</t>
  </si>
  <si>
    <t>Izpolnjuje se samo rdeče označena polja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</si>
</sst>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1" fillId="2" borderId="1" xfId="0" applyFont="1" applyFill="1" applyBorder="1" applyProtection="1">
      <protection hidden="1"/>
    </xf>
    <xf numFmtId="4" fontId="2" fillId="2" borderId="3" xfId="0" applyNumberFormat="1" applyFont="1" applyFill="1" applyBorder="1" applyAlignment="1" applyProtection="1">
      <alignment horizontal="center"/>
      <protection hidden="1"/>
    </xf>
    <xf numFmtId="4" fontId="0" fillId="2" borderId="3" xfId="0" applyNumberFormat="1" applyFill="1" applyBorder="1" applyAlignment="1" applyProtection="1">
      <alignment horizontal="center"/>
      <protection hidden="1"/>
    </xf>
    <xf numFmtId="4" fontId="1" fillId="2" borderId="3" xfId="0" applyNumberFormat="1" applyFont="1" applyFill="1" applyBorder="1" applyAlignment="1" applyProtection="1">
      <alignment horizontal="center" vertical="center" wrapText="1"/>
      <protection hidden="1"/>
    </xf>
    <xf numFmtId="4" fontId="1" fillId="2" borderId="3" xfId="0" applyNumberFormat="1" applyFont="1" applyFill="1" applyBorder="1" applyAlignment="1" applyProtection="1">
      <alignment horizontal="center"/>
      <protection hidden="1"/>
    </xf>
    <xf numFmtId="4" fontId="2" fillId="2" borderId="7" xfId="0" applyNumberFormat="1" applyFont="1" applyFill="1" applyBorder="1" applyAlignment="1" applyProtection="1">
      <alignment horizontal="center"/>
      <protection hidden="1"/>
    </xf>
    <xf numFmtId="4" fontId="0" fillId="2" borderId="7" xfId="0" applyNumberFormat="1" applyFill="1" applyBorder="1" applyAlignment="1" applyProtection="1">
      <alignment horizontal="center"/>
      <protection hidden="1"/>
    </xf>
    <xf numFmtId="4" fontId="1" fillId="2" borderId="7" xfId="0" applyNumberFormat="1" applyFont="1" applyFill="1" applyBorder="1" applyAlignment="1" applyProtection="1">
      <alignment horizontal="center" vertical="center" wrapText="1"/>
      <protection hidden="1"/>
    </xf>
    <xf numFmtId="4" fontId="1" fillId="2" borderId="7" xfId="0" applyNumberFormat="1" applyFont="1" applyFill="1" applyBorder="1" applyAlignment="1" applyProtection="1">
      <alignment horizontal="center"/>
      <protection hidden="1"/>
    </xf>
    <xf numFmtId="4" fontId="1" fillId="2" borderId="5" xfId="0" applyNumberFormat="1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4" fontId="1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4" fontId="1" fillId="2" borderId="6" xfId="0" applyNumberFormat="1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>
      <alignment vertical="center"/>
    </xf>
    <xf numFmtId="4" fontId="1" fillId="2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 applyProtection="1">
      <alignment horizontal="center" vertical="center" wrapText="1"/>
      <protection hidden="1"/>
    </xf>
    <xf numFmtId="0" fontId="0" fillId="3" borderId="2" xfId="0" applyFill="1" applyBorder="1" applyAlignment="1" applyProtection="1">
      <alignment horizontal="center" vertical="center" wrapText="1"/>
      <protection hidden="1"/>
    </xf>
    <xf numFmtId="0" fontId="0" fillId="3" borderId="3" xfId="0" applyFill="1" applyBorder="1" applyAlignment="1" applyProtection="1">
      <alignment horizontal="center" vertical="center" wrapText="1"/>
      <protection hidden="1"/>
    </xf>
    <xf numFmtId="0" fontId="0" fillId="3" borderId="3" xfId="0" applyFill="1" applyBorder="1" applyAlignment="1" applyProtection="1">
      <alignment horizontal="center"/>
      <protection hidden="1"/>
    </xf>
    <xf numFmtId="0" fontId="0" fillId="3" borderId="4" xfId="0" applyFill="1" applyBorder="1" applyAlignment="1" applyProtection="1">
      <alignment horizontal="center"/>
      <protection hidden="1"/>
    </xf>
    <xf numFmtId="0" fontId="1" fillId="4" borderId="3" xfId="0" applyFont="1" applyFill="1" applyBorder="1" applyAlignment="1" applyProtection="1">
      <alignment horizontal="center" vertical="center" wrapText="1"/>
      <protection hidden="1"/>
    </xf>
    <xf numFmtId="0" fontId="0" fillId="4" borderId="2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1" fillId="4" borderId="3" xfId="0" applyFont="1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 applyProtection="1">
      <alignment horizontal="center" vertical="center"/>
      <protection locked="0" hidden="1"/>
    </xf>
    <xf numFmtId="4" fontId="0" fillId="4" borderId="2" xfId="0" applyNumberFormat="1" applyFill="1" applyBorder="1" applyProtection="1">
      <protection locked="0"/>
    </xf>
    <xf numFmtId="4" fontId="0" fillId="4" borderId="3" xfId="0" applyNumberFormat="1" applyFill="1" applyBorder="1" applyProtection="1">
      <protection locked="0"/>
    </xf>
    <xf numFmtId="0" fontId="2" fillId="5" borderId="8" xfId="0" applyFont="1" applyFill="1" applyBorder="1"/>
    <xf numFmtId="9" fontId="2" fillId="5" borderId="9" xfId="0" applyNumberFormat="1" applyFont="1" applyFill="1" applyBorder="1"/>
    <xf numFmtId="0" fontId="2" fillId="5" borderId="10" xfId="0" applyFont="1" applyFill="1" applyBorder="1" applyProtection="1">
      <protection hidden="1"/>
    </xf>
    <xf numFmtId="9" fontId="2" fillId="5" borderId="11" xfId="0" applyNumberFormat="1" applyFont="1" applyFill="1" applyBorder="1" applyProtection="1">
      <protection hidden="1"/>
    </xf>
    <xf numFmtId="0" fontId="2" fillId="5" borderId="12" xfId="0" applyFont="1" applyFill="1" applyBorder="1" applyProtection="1">
      <protection hidden="1"/>
    </xf>
    <xf numFmtId="9" fontId="2" fillId="5" borderId="13" xfId="0" applyNumberFormat="1" applyFont="1" applyFill="1" applyBorder="1" applyProtection="1">
      <protection hidden="1"/>
    </xf>
    <xf numFmtId="0" fontId="6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4" fillId="0" borderId="0" xfId="0" applyFont="1"/>
    <xf numFmtId="0" fontId="4" fillId="4" borderId="7" xfId="0" applyFont="1" applyFill="1" applyBorder="1" applyAlignment="1" applyProtection="1">
      <alignment horizontal="left"/>
      <protection locked="0"/>
    </xf>
    <xf numFmtId="0" fontId="4" fillId="2" borderId="7" xfId="0" applyFont="1" applyFill="1" applyBorder="1" applyAlignment="1" applyProtection="1">
      <alignment horizontal="left"/>
      <protection hidden="1"/>
    </xf>
    <xf numFmtId="0" fontId="7" fillId="0" borderId="0" xfId="0" applyFont="1"/>
  </cellXfs>
  <cellStyles count="1">
    <cellStyle name="Navadno" xfId="0" builtinId="0"/>
  </cellStyles>
  <dxfs count="7"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3" formatCode="0%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4.9989318521683403E-2"/>
        </patternFill>
      </fill>
      <protection locked="1" hidden="1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21785</xdr:colOff>
      <xdr:row>0</xdr:row>
      <xdr:rowOff>21166</xdr:rowOff>
    </xdr:from>
    <xdr:to>
      <xdr:col>9</xdr:col>
      <xdr:colOff>756445</xdr:colOff>
      <xdr:row>2</xdr:row>
      <xdr:rowOff>97366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BA84DA0E-BAD7-7CE9-F364-AF51F70E6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3385" y="21166"/>
          <a:ext cx="6690960" cy="673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25400</xdr:rowOff>
    </xdr:from>
    <xdr:to>
      <xdr:col>9</xdr:col>
      <xdr:colOff>798160</xdr:colOff>
      <xdr:row>2</xdr:row>
      <xdr:rowOff>101600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71693435-CB2F-4471-885B-153546011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1600" y="25400"/>
          <a:ext cx="6690960" cy="673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25400</xdr:rowOff>
    </xdr:from>
    <xdr:to>
      <xdr:col>9</xdr:col>
      <xdr:colOff>798160</xdr:colOff>
      <xdr:row>2</xdr:row>
      <xdr:rowOff>101600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6EE92C23-48CB-4279-AA56-051BC3FC9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1600" y="25400"/>
          <a:ext cx="6690960" cy="673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25400</xdr:rowOff>
    </xdr:from>
    <xdr:to>
      <xdr:col>9</xdr:col>
      <xdr:colOff>798160</xdr:colOff>
      <xdr:row>2</xdr:row>
      <xdr:rowOff>101600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439B5E32-DB6D-46F0-B85B-11B265E26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9060" y="25400"/>
          <a:ext cx="6696040" cy="670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25400</xdr:rowOff>
    </xdr:from>
    <xdr:to>
      <xdr:col>9</xdr:col>
      <xdr:colOff>798160</xdr:colOff>
      <xdr:row>2</xdr:row>
      <xdr:rowOff>101600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B3459376-9547-4733-A5E8-9AD504536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9060" y="25400"/>
          <a:ext cx="6696040" cy="67056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34F6E3D-52D6-478C-96E6-BA68EC3E93D9}" name="Tabela1" displayName="Tabela1" ref="A1:B8" totalsRowShown="0" headerRowDxfId="6" dataDxfId="4" headerRowBorderDxfId="5" tableBorderDxfId="3" totalsRowBorderDxfId="2">
  <autoFilter ref="A1:B8" xr:uid="{034F6E3D-52D6-478C-96E6-BA68EC3E93D9}"/>
  <tableColumns count="2">
    <tableColumn id="1" xr3:uid="{2E3AA3A1-9451-4090-AEAA-84820103B5D7}" name="Vrsta stroška" dataDxfId="1"/>
    <tableColumn id="2" xr3:uid="{3E8235A4-2477-47C7-A0F4-5F0869B2BFE5}" name="% sofinanciranj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E08F6-4196-4530-AAAE-B05D4388CBE5}">
  <dimension ref="B1:O69"/>
  <sheetViews>
    <sheetView tabSelected="1" zoomScale="80" zoomScaleNormal="80" workbookViewId="0">
      <selection activeCell="K57" sqref="K57"/>
    </sheetView>
  </sheetViews>
  <sheetFormatPr defaultRowHeight="14.4" x14ac:dyDescent="0.3"/>
  <cols>
    <col min="2" max="2" width="35.44140625" customWidth="1"/>
    <col min="3" max="3" width="22.33203125" customWidth="1"/>
    <col min="4" max="4" width="45.88671875" customWidth="1"/>
    <col min="5" max="5" width="18.5546875" customWidth="1"/>
    <col min="6" max="6" width="17" customWidth="1"/>
    <col min="7" max="7" width="16.88671875" customWidth="1"/>
    <col min="8" max="8" width="14.88671875" customWidth="1"/>
    <col min="9" max="9" width="19.5546875" customWidth="1"/>
    <col min="10" max="10" width="18.109375" customWidth="1"/>
    <col min="11" max="11" width="17.5546875" customWidth="1"/>
  </cols>
  <sheetData>
    <row r="1" spans="2:11" ht="25.8" x14ac:dyDescent="0.5">
      <c r="B1" s="2" t="s">
        <v>32</v>
      </c>
    </row>
    <row r="2" spans="2:11" ht="21" x14ac:dyDescent="0.4">
      <c r="B2" s="3" t="s">
        <v>33</v>
      </c>
    </row>
    <row r="4" spans="2:11" ht="27" customHeight="1" x14ac:dyDescent="0.35">
      <c r="B4" s="41" t="s">
        <v>24</v>
      </c>
      <c r="C4" s="41"/>
    </row>
    <row r="5" spans="2:11" ht="57.6" x14ac:dyDescent="0.3">
      <c r="B5" s="25" t="s">
        <v>34</v>
      </c>
      <c r="C5" s="20" t="s">
        <v>0</v>
      </c>
      <c r="D5" s="28" t="s">
        <v>1</v>
      </c>
      <c r="E5" s="25" t="s">
        <v>2</v>
      </c>
      <c r="F5" s="25" t="s">
        <v>3</v>
      </c>
      <c r="G5" s="25" t="s">
        <v>4</v>
      </c>
      <c r="H5" s="14" t="s">
        <v>5</v>
      </c>
      <c r="I5" s="14" t="s">
        <v>18</v>
      </c>
      <c r="J5" s="14" t="s">
        <v>19</v>
      </c>
      <c r="K5" s="18" t="s">
        <v>36</v>
      </c>
    </row>
    <row r="6" spans="2:11" x14ac:dyDescent="0.3">
      <c r="B6" s="26"/>
      <c r="C6" s="21" t="s">
        <v>15</v>
      </c>
      <c r="D6" s="29" t="s">
        <v>14</v>
      </c>
      <c r="E6" s="30"/>
      <c r="F6" s="30"/>
      <c r="G6" s="30"/>
      <c r="H6" s="15">
        <f>E6-G6</f>
        <v>0</v>
      </c>
      <c r="I6" s="15">
        <f>G6*J6</f>
        <v>0</v>
      </c>
      <c r="J6" s="16" t="str">
        <f>IF(D6="Stroški nakupa/zakupa nepremičnin","65%",IF(D6="Stroški gradnje/obnove nepremičnin","65%",IF(D6="Stroški kmetijske mehanizacije","65%",IF(D6="Stroški opreme in drugih opredmetenih  sredstev","80%",IF(D6="Stroški neopredmetenih sredstev","80%",IF(D6="Izberi","0",IF(D6="Stroški storitev zunanjih izvajalcev","80%")))))))</f>
        <v>0</v>
      </c>
      <c r="K6" s="19">
        <f>ROUND((E6-I6),2)</f>
        <v>0</v>
      </c>
    </row>
    <row r="7" spans="2:11" x14ac:dyDescent="0.3">
      <c r="B7" s="27"/>
      <c r="C7" s="21" t="s">
        <v>15</v>
      </c>
      <c r="D7" s="29" t="s">
        <v>14</v>
      </c>
      <c r="E7" s="30"/>
      <c r="F7" s="30"/>
      <c r="G7" s="30"/>
      <c r="H7" s="15">
        <f t="shared" ref="H7:H25" si="0">E7-G7</f>
        <v>0</v>
      </c>
      <c r="I7" s="15">
        <f>G7*J7</f>
        <v>0</v>
      </c>
      <c r="J7" s="14" t="str">
        <f>IF(D7="Stroški nakupa/zakupa nepremičnin","65%",IF(D7="Stroški gradnje/obnove nepremičnin","65%",IF(D7="Stroški kmetijske mehanizacije","65%",IF(D7="Stroški opreme in drugih opredmetenih  sredstev","80%",IF(D7="Stroški neopredmetenih sredstev","80%",IF(D7="Izberi","0",IF(D7="Stroški storitev zunanjih izvajalcev","80%")))))))</f>
        <v>0</v>
      </c>
      <c r="K7" s="19">
        <f t="shared" ref="K7:K28" si="1">ROUND((E7-I7),2)</f>
        <v>0</v>
      </c>
    </row>
    <row r="8" spans="2:11" x14ac:dyDescent="0.3">
      <c r="B8" s="27"/>
      <c r="C8" s="21" t="s">
        <v>15</v>
      </c>
      <c r="D8" s="29" t="s">
        <v>14</v>
      </c>
      <c r="E8" s="30"/>
      <c r="F8" s="30"/>
      <c r="G8" s="30"/>
      <c r="H8" s="15">
        <f t="shared" si="0"/>
        <v>0</v>
      </c>
      <c r="I8" s="15">
        <f t="shared" ref="I8:I25" si="2">G8*J8</f>
        <v>0</v>
      </c>
      <c r="J8" s="14" t="str">
        <f t="shared" ref="J8:J25" si="3">IF(D8="Stroški nakupa/zakupa nepremičnin","65%",IF(D8="Stroški gradnje/obnove nepremičnin","65%",IF(D8="Stroški kmetijske mehanizacije","65%",IF(D8="Stroški opreme in drugih opredmetenih  sredstev","80%",IF(D8="Stroški neopredmetenih sredstev","80%",IF(D8="Izberi","0",IF(D8="Stroški storitev zunanjih izvajalcev","80%")))))))</f>
        <v>0</v>
      </c>
      <c r="K8" s="19">
        <f t="shared" si="1"/>
        <v>0</v>
      </c>
    </row>
    <row r="9" spans="2:11" x14ac:dyDescent="0.3">
      <c r="B9" s="27"/>
      <c r="C9" s="21" t="s">
        <v>15</v>
      </c>
      <c r="D9" s="29" t="s">
        <v>14</v>
      </c>
      <c r="E9" s="30"/>
      <c r="F9" s="30"/>
      <c r="G9" s="30"/>
      <c r="H9" s="15">
        <f t="shared" si="0"/>
        <v>0</v>
      </c>
      <c r="I9" s="15">
        <f t="shared" si="2"/>
        <v>0</v>
      </c>
      <c r="J9" s="14" t="str">
        <f t="shared" si="3"/>
        <v>0</v>
      </c>
      <c r="K9" s="19">
        <f t="shared" si="1"/>
        <v>0</v>
      </c>
    </row>
    <row r="10" spans="2:11" x14ac:dyDescent="0.3">
      <c r="B10" s="27"/>
      <c r="C10" s="21" t="s">
        <v>15</v>
      </c>
      <c r="D10" s="29" t="s">
        <v>14</v>
      </c>
      <c r="E10" s="30"/>
      <c r="F10" s="30"/>
      <c r="G10" s="30"/>
      <c r="H10" s="15">
        <f t="shared" si="0"/>
        <v>0</v>
      </c>
      <c r="I10" s="15">
        <f t="shared" si="2"/>
        <v>0</v>
      </c>
      <c r="J10" s="14" t="str">
        <f t="shared" si="3"/>
        <v>0</v>
      </c>
      <c r="K10" s="19">
        <f t="shared" si="1"/>
        <v>0</v>
      </c>
    </row>
    <row r="11" spans="2:11" x14ac:dyDescent="0.3">
      <c r="B11" s="27"/>
      <c r="C11" s="21" t="s">
        <v>15</v>
      </c>
      <c r="D11" s="29" t="s">
        <v>14</v>
      </c>
      <c r="E11" s="31"/>
      <c r="F11" s="31"/>
      <c r="G11" s="31"/>
      <c r="H11" s="15">
        <f t="shared" si="0"/>
        <v>0</v>
      </c>
      <c r="I11" s="15">
        <f t="shared" si="2"/>
        <v>0</v>
      </c>
      <c r="J11" s="14" t="str">
        <f t="shared" si="3"/>
        <v>0</v>
      </c>
      <c r="K11" s="19">
        <f t="shared" si="1"/>
        <v>0</v>
      </c>
    </row>
    <row r="12" spans="2:11" x14ac:dyDescent="0.3">
      <c r="B12" s="27"/>
      <c r="C12" s="21" t="s">
        <v>15</v>
      </c>
      <c r="D12" s="29" t="s">
        <v>14</v>
      </c>
      <c r="E12" s="31"/>
      <c r="F12" s="31"/>
      <c r="G12" s="31"/>
      <c r="H12" s="15">
        <f t="shared" si="0"/>
        <v>0</v>
      </c>
      <c r="I12" s="15">
        <f t="shared" si="2"/>
        <v>0</v>
      </c>
      <c r="J12" s="14" t="str">
        <f t="shared" si="3"/>
        <v>0</v>
      </c>
      <c r="K12" s="19">
        <f t="shared" si="1"/>
        <v>0</v>
      </c>
    </row>
    <row r="13" spans="2:11" x14ac:dyDescent="0.3">
      <c r="B13" s="27"/>
      <c r="C13" s="21" t="s">
        <v>15</v>
      </c>
      <c r="D13" s="29" t="s">
        <v>14</v>
      </c>
      <c r="E13" s="31"/>
      <c r="F13" s="31"/>
      <c r="G13" s="31"/>
      <c r="H13" s="15">
        <f t="shared" si="0"/>
        <v>0</v>
      </c>
      <c r="I13" s="15">
        <f t="shared" si="2"/>
        <v>0</v>
      </c>
      <c r="J13" s="14" t="str">
        <f t="shared" si="3"/>
        <v>0</v>
      </c>
      <c r="K13" s="19">
        <f t="shared" si="1"/>
        <v>0</v>
      </c>
    </row>
    <row r="14" spans="2:11" x14ac:dyDescent="0.3">
      <c r="B14" s="27"/>
      <c r="C14" s="21" t="s">
        <v>15</v>
      </c>
      <c r="D14" s="29" t="s">
        <v>14</v>
      </c>
      <c r="E14" s="31"/>
      <c r="F14" s="31"/>
      <c r="G14" s="31"/>
      <c r="H14" s="15">
        <f t="shared" si="0"/>
        <v>0</v>
      </c>
      <c r="I14" s="15">
        <f t="shared" si="2"/>
        <v>0</v>
      </c>
      <c r="J14" s="14" t="str">
        <f t="shared" si="3"/>
        <v>0</v>
      </c>
      <c r="K14" s="19">
        <f t="shared" si="1"/>
        <v>0</v>
      </c>
    </row>
    <row r="15" spans="2:11" x14ac:dyDescent="0.3">
      <c r="B15" s="27"/>
      <c r="C15" s="21" t="s">
        <v>15</v>
      </c>
      <c r="D15" s="29" t="s">
        <v>14</v>
      </c>
      <c r="E15" s="31"/>
      <c r="F15" s="31"/>
      <c r="G15" s="31"/>
      <c r="H15" s="15">
        <f t="shared" si="0"/>
        <v>0</v>
      </c>
      <c r="I15" s="15">
        <f t="shared" si="2"/>
        <v>0</v>
      </c>
      <c r="J15" s="14" t="str">
        <f t="shared" si="3"/>
        <v>0</v>
      </c>
      <c r="K15" s="19">
        <f t="shared" si="1"/>
        <v>0</v>
      </c>
    </row>
    <row r="16" spans="2:11" x14ac:dyDescent="0.3">
      <c r="B16" s="27"/>
      <c r="C16" s="21" t="s">
        <v>15</v>
      </c>
      <c r="D16" s="29" t="s">
        <v>14</v>
      </c>
      <c r="E16" s="31"/>
      <c r="F16" s="31"/>
      <c r="G16" s="31"/>
      <c r="H16" s="15">
        <f t="shared" si="0"/>
        <v>0</v>
      </c>
      <c r="I16" s="15">
        <f t="shared" si="2"/>
        <v>0</v>
      </c>
      <c r="J16" s="14" t="str">
        <f t="shared" si="3"/>
        <v>0</v>
      </c>
      <c r="K16" s="19">
        <f t="shared" si="1"/>
        <v>0</v>
      </c>
    </row>
    <row r="17" spans="2:11" x14ac:dyDescent="0.3">
      <c r="B17" s="27"/>
      <c r="C17" s="21" t="s">
        <v>15</v>
      </c>
      <c r="D17" s="29" t="s">
        <v>14</v>
      </c>
      <c r="E17" s="31"/>
      <c r="F17" s="31"/>
      <c r="G17" s="31"/>
      <c r="H17" s="15">
        <f t="shared" si="0"/>
        <v>0</v>
      </c>
      <c r="I17" s="15">
        <f t="shared" si="2"/>
        <v>0</v>
      </c>
      <c r="J17" s="14" t="str">
        <f t="shared" si="3"/>
        <v>0</v>
      </c>
      <c r="K17" s="19">
        <f t="shared" si="1"/>
        <v>0</v>
      </c>
    </row>
    <row r="18" spans="2:11" x14ac:dyDescent="0.3">
      <c r="B18" s="27"/>
      <c r="C18" s="21" t="s">
        <v>15</v>
      </c>
      <c r="D18" s="29" t="s">
        <v>14</v>
      </c>
      <c r="E18" s="31"/>
      <c r="F18" s="31"/>
      <c r="G18" s="31"/>
      <c r="H18" s="15">
        <f t="shared" si="0"/>
        <v>0</v>
      </c>
      <c r="I18" s="15">
        <f t="shared" si="2"/>
        <v>0</v>
      </c>
      <c r="J18" s="14" t="str">
        <f t="shared" si="3"/>
        <v>0</v>
      </c>
      <c r="K18" s="19">
        <f t="shared" si="1"/>
        <v>0</v>
      </c>
    </row>
    <row r="19" spans="2:11" x14ac:dyDescent="0.3">
      <c r="B19" s="27"/>
      <c r="C19" s="21" t="s">
        <v>15</v>
      </c>
      <c r="D19" s="29" t="s">
        <v>14</v>
      </c>
      <c r="E19" s="31"/>
      <c r="F19" s="31"/>
      <c r="G19" s="31"/>
      <c r="H19" s="15">
        <f t="shared" si="0"/>
        <v>0</v>
      </c>
      <c r="I19" s="15">
        <f t="shared" si="2"/>
        <v>0</v>
      </c>
      <c r="J19" s="14" t="str">
        <f t="shared" si="3"/>
        <v>0</v>
      </c>
      <c r="K19" s="19">
        <f t="shared" si="1"/>
        <v>0</v>
      </c>
    </row>
    <row r="20" spans="2:11" x14ac:dyDescent="0.3">
      <c r="B20" s="27"/>
      <c r="C20" s="21" t="s">
        <v>15</v>
      </c>
      <c r="D20" s="29" t="s">
        <v>14</v>
      </c>
      <c r="E20" s="31"/>
      <c r="F20" s="31"/>
      <c r="G20" s="31"/>
      <c r="H20" s="15">
        <f t="shared" si="0"/>
        <v>0</v>
      </c>
      <c r="I20" s="15">
        <f t="shared" si="2"/>
        <v>0</v>
      </c>
      <c r="J20" s="14" t="str">
        <f t="shared" si="3"/>
        <v>0</v>
      </c>
      <c r="K20" s="19">
        <f t="shared" si="1"/>
        <v>0</v>
      </c>
    </row>
    <row r="21" spans="2:11" x14ac:dyDescent="0.3">
      <c r="B21" s="27"/>
      <c r="C21" s="21" t="s">
        <v>15</v>
      </c>
      <c r="D21" s="29" t="s">
        <v>14</v>
      </c>
      <c r="E21" s="31"/>
      <c r="F21" s="31"/>
      <c r="G21" s="31"/>
      <c r="H21" s="15">
        <f t="shared" si="0"/>
        <v>0</v>
      </c>
      <c r="I21" s="15">
        <f t="shared" si="2"/>
        <v>0</v>
      </c>
      <c r="J21" s="14" t="str">
        <f t="shared" si="3"/>
        <v>0</v>
      </c>
      <c r="K21" s="19">
        <f t="shared" si="1"/>
        <v>0</v>
      </c>
    </row>
    <row r="22" spans="2:11" x14ac:dyDescent="0.3">
      <c r="B22" s="27"/>
      <c r="C22" s="21" t="s">
        <v>15</v>
      </c>
      <c r="D22" s="29" t="s">
        <v>14</v>
      </c>
      <c r="E22" s="31"/>
      <c r="F22" s="31"/>
      <c r="G22" s="31"/>
      <c r="H22" s="15">
        <f t="shared" si="0"/>
        <v>0</v>
      </c>
      <c r="I22" s="15">
        <f t="shared" si="2"/>
        <v>0</v>
      </c>
      <c r="J22" s="14" t="str">
        <f t="shared" si="3"/>
        <v>0</v>
      </c>
      <c r="K22" s="19">
        <f t="shared" si="1"/>
        <v>0</v>
      </c>
    </row>
    <row r="23" spans="2:11" x14ac:dyDescent="0.3">
      <c r="B23" s="27"/>
      <c r="C23" s="21" t="s">
        <v>15</v>
      </c>
      <c r="D23" s="29" t="s">
        <v>14</v>
      </c>
      <c r="E23" s="31"/>
      <c r="F23" s="31"/>
      <c r="G23" s="31"/>
      <c r="H23" s="15">
        <f t="shared" si="0"/>
        <v>0</v>
      </c>
      <c r="I23" s="15">
        <f t="shared" si="2"/>
        <v>0</v>
      </c>
      <c r="J23" s="14" t="str">
        <f t="shared" si="3"/>
        <v>0</v>
      </c>
      <c r="K23" s="19">
        <f t="shared" si="1"/>
        <v>0</v>
      </c>
    </row>
    <row r="24" spans="2:11" x14ac:dyDescent="0.3">
      <c r="B24" s="27"/>
      <c r="C24" s="21" t="s">
        <v>15</v>
      </c>
      <c r="D24" s="29" t="s">
        <v>14</v>
      </c>
      <c r="E24" s="31"/>
      <c r="F24" s="31"/>
      <c r="G24" s="31"/>
      <c r="H24" s="15">
        <f t="shared" si="0"/>
        <v>0</v>
      </c>
      <c r="I24" s="15">
        <f t="shared" si="2"/>
        <v>0</v>
      </c>
      <c r="J24" s="14" t="str">
        <f t="shared" si="3"/>
        <v>0</v>
      </c>
      <c r="K24" s="19">
        <f t="shared" si="1"/>
        <v>0</v>
      </c>
    </row>
    <row r="25" spans="2:11" x14ac:dyDescent="0.3">
      <c r="B25" s="27"/>
      <c r="C25" s="21" t="s">
        <v>15</v>
      </c>
      <c r="D25" s="29" t="s">
        <v>14</v>
      </c>
      <c r="E25" s="31"/>
      <c r="F25" s="31"/>
      <c r="G25" s="31"/>
      <c r="H25" s="15">
        <f t="shared" si="0"/>
        <v>0</v>
      </c>
      <c r="I25" s="15">
        <f t="shared" si="2"/>
        <v>0</v>
      </c>
      <c r="J25" s="14" t="str">
        <f t="shared" si="3"/>
        <v>0</v>
      </c>
      <c r="K25" s="19">
        <f t="shared" si="1"/>
        <v>0</v>
      </c>
    </row>
    <row r="26" spans="2:11" x14ac:dyDescent="0.3">
      <c r="C26" s="22" t="s">
        <v>16</v>
      </c>
      <c r="D26" s="23" t="s">
        <v>21</v>
      </c>
      <c r="E26" s="5">
        <f>(G26)</f>
        <v>0</v>
      </c>
      <c r="F26" s="5">
        <f>(G26)</f>
        <v>0</v>
      </c>
      <c r="G26" s="6">
        <f>SUMIFS($G$6:$G$25,$J$6:$J$25,"65%")*0.2</f>
        <v>0</v>
      </c>
      <c r="H26" s="7">
        <v>0</v>
      </c>
      <c r="I26" s="8">
        <f>G26*0.65</f>
        <v>0</v>
      </c>
      <c r="J26" s="1"/>
      <c r="K26" s="19">
        <f>ROUND((E26-I26),2)</f>
        <v>0</v>
      </c>
    </row>
    <row r="27" spans="2:11" x14ac:dyDescent="0.3">
      <c r="C27" s="22" t="s">
        <v>16</v>
      </c>
      <c r="D27" s="23" t="s">
        <v>22</v>
      </c>
      <c r="E27" s="5">
        <f>(G27)</f>
        <v>0</v>
      </c>
      <c r="F27" s="5">
        <f>(G27)</f>
        <v>0</v>
      </c>
      <c r="G27" s="6">
        <f>SUMIFS($G$6:$G$25,$J$6:$J$25,"80%")*0.2</f>
        <v>0</v>
      </c>
      <c r="H27" s="7">
        <v>0</v>
      </c>
      <c r="I27" s="8">
        <f>G27*0.8</f>
        <v>0</v>
      </c>
      <c r="J27" s="1"/>
      <c r="K27" s="19">
        <f>ROUND((E27-I27),2)</f>
        <v>0</v>
      </c>
    </row>
    <row r="28" spans="2:11" ht="15" thickBot="1" x14ac:dyDescent="0.35">
      <c r="C28" s="21" t="s">
        <v>16</v>
      </c>
      <c r="D28" s="24" t="s">
        <v>20</v>
      </c>
      <c r="E28" s="9">
        <f>(G28)</f>
        <v>0</v>
      </c>
      <c r="F28" s="9">
        <f>(G28)</f>
        <v>0</v>
      </c>
      <c r="G28" s="10">
        <f>SUM(G26+G27)</f>
        <v>0</v>
      </c>
      <c r="H28" s="11">
        <v>0</v>
      </c>
      <c r="I28" s="12">
        <f>SUM(I27+I26)</f>
        <v>0</v>
      </c>
      <c r="J28" s="1"/>
      <c r="K28" s="19">
        <f>ROUND((E28-I28),2)</f>
        <v>0</v>
      </c>
    </row>
    <row r="29" spans="2:11" ht="15" thickBot="1" x14ac:dyDescent="0.35">
      <c r="C29" s="1"/>
      <c r="D29" s="4" t="s">
        <v>6</v>
      </c>
      <c r="E29" s="13">
        <f>SUM(E6:E25,E28)</f>
        <v>0</v>
      </c>
      <c r="F29" s="13">
        <f>SUM(F6:F25,F28)</f>
        <v>0</v>
      </c>
      <c r="G29" s="13">
        <f>SUM(G6:G25,G28)</f>
        <v>0</v>
      </c>
      <c r="H29" s="13">
        <f>SUM(H6:H25,H28)</f>
        <v>0</v>
      </c>
      <c r="I29" s="13">
        <f>SUM(I6:I25,I28)</f>
        <v>0</v>
      </c>
      <c r="J29" s="1"/>
      <c r="K29" s="13">
        <f>SUM(K6:K27)</f>
        <v>0</v>
      </c>
    </row>
    <row r="32" spans="2:11" ht="57.6" x14ac:dyDescent="0.3">
      <c r="B32" s="25" t="s">
        <v>35</v>
      </c>
      <c r="C32" s="20" t="s">
        <v>0</v>
      </c>
      <c r="D32" s="28" t="s">
        <v>1</v>
      </c>
      <c r="E32" s="25" t="s">
        <v>2</v>
      </c>
      <c r="F32" s="25" t="s">
        <v>3</v>
      </c>
      <c r="G32" s="25" t="s">
        <v>4</v>
      </c>
      <c r="H32" s="14" t="s">
        <v>5</v>
      </c>
      <c r="I32" s="14" t="s">
        <v>18</v>
      </c>
      <c r="J32" s="14" t="s">
        <v>19</v>
      </c>
      <c r="K32" s="18" t="s">
        <v>36</v>
      </c>
    </row>
    <row r="33" spans="2:11" x14ac:dyDescent="0.3">
      <c r="B33" s="26"/>
      <c r="C33" s="21" t="s">
        <v>15</v>
      </c>
      <c r="D33" s="29" t="s">
        <v>14</v>
      </c>
      <c r="E33" s="30"/>
      <c r="F33" s="30"/>
      <c r="G33" s="30"/>
      <c r="H33" s="15">
        <f>E33-G33</f>
        <v>0</v>
      </c>
      <c r="I33" s="15">
        <f>G33*J33</f>
        <v>0</v>
      </c>
      <c r="J33" s="16" t="str">
        <f>IF(D33="Stroški nakupa/zakupa nepremičnin","65%",IF(D33="Stroški gradnje/obnove nepremičnin","65%",IF(D33="Stroški kmetijske mehanizacije","65%",IF(D33="Stroški opreme in drugih opredmetenih  sredstev","80%",IF(D33="Stroški neopredmetenih sredstev","80%",IF(D33="Izberi","0",IF(D33="Stroški storitev zunanjih izvajalcev","80%")))))))</f>
        <v>0</v>
      </c>
      <c r="K33" s="19">
        <f>ROUND((E33-I33),2)</f>
        <v>0</v>
      </c>
    </row>
    <row r="34" spans="2:11" x14ac:dyDescent="0.3">
      <c r="B34" s="27"/>
      <c r="C34" s="21" t="s">
        <v>15</v>
      </c>
      <c r="D34" s="29" t="s">
        <v>14</v>
      </c>
      <c r="E34" s="30"/>
      <c r="F34" s="30"/>
      <c r="G34" s="30"/>
      <c r="H34" s="15">
        <f t="shared" ref="H34:H52" si="4">E34-G34</f>
        <v>0</v>
      </c>
      <c r="I34" s="15">
        <f>G34*J34</f>
        <v>0</v>
      </c>
      <c r="J34" s="14" t="str">
        <f>IF(D34="Stroški nakupa/zakupa nepremičnin","65%",IF(D34="Stroški gradnje/obnove nepremičnin","65%",IF(D34="Stroški kmetijske mehanizacije","65%",IF(D34="Stroški opreme in drugih opredmetenih  sredstev","80%",IF(D34="Stroški neopredmetenih sredstev","80%",IF(D34="Izberi","0",IF(D34="Stroški storitev zunanjih izvajalcev","80%")))))))</f>
        <v>0</v>
      </c>
      <c r="K34" s="19">
        <f t="shared" ref="K34:K55" si="5">ROUND((E34-I34),2)</f>
        <v>0</v>
      </c>
    </row>
    <row r="35" spans="2:11" x14ac:dyDescent="0.3">
      <c r="B35" s="27"/>
      <c r="C35" s="21" t="s">
        <v>15</v>
      </c>
      <c r="D35" s="29" t="s">
        <v>14</v>
      </c>
      <c r="E35" s="30"/>
      <c r="F35" s="30"/>
      <c r="G35" s="30"/>
      <c r="H35" s="15">
        <f t="shared" si="4"/>
        <v>0</v>
      </c>
      <c r="I35" s="15">
        <f t="shared" ref="I35:I52" si="6">G35*J35</f>
        <v>0</v>
      </c>
      <c r="J35" s="14" t="str">
        <f t="shared" ref="J35:J52" si="7">IF(D35="Stroški nakupa/zakupa nepremičnin","65%",IF(D35="Stroški gradnje/obnove nepremičnin","65%",IF(D35="Stroški kmetijske mehanizacije","65%",IF(D35="Stroški opreme in drugih opredmetenih  sredstev","80%",IF(D35="Stroški neopredmetenih sredstev","80%",IF(D35="Izberi","0",IF(D35="Stroški storitev zunanjih izvajalcev","80%")))))))</f>
        <v>0</v>
      </c>
      <c r="K35" s="19">
        <f t="shared" si="5"/>
        <v>0</v>
      </c>
    </row>
    <row r="36" spans="2:11" x14ac:dyDescent="0.3">
      <c r="B36" s="27"/>
      <c r="C36" s="21" t="s">
        <v>15</v>
      </c>
      <c r="D36" s="29" t="s">
        <v>14</v>
      </c>
      <c r="E36" s="30"/>
      <c r="F36" s="30"/>
      <c r="G36" s="30"/>
      <c r="H36" s="15">
        <f t="shared" si="4"/>
        <v>0</v>
      </c>
      <c r="I36" s="15">
        <f t="shared" si="6"/>
        <v>0</v>
      </c>
      <c r="J36" s="14" t="str">
        <f t="shared" si="7"/>
        <v>0</v>
      </c>
      <c r="K36" s="19">
        <f t="shared" si="5"/>
        <v>0</v>
      </c>
    </row>
    <row r="37" spans="2:11" x14ac:dyDescent="0.3">
      <c r="B37" s="27"/>
      <c r="C37" s="21" t="s">
        <v>15</v>
      </c>
      <c r="D37" s="29" t="s">
        <v>14</v>
      </c>
      <c r="E37" s="30"/>
      <c r="F37" s="30"/>
      <c r="G37" s="30"/>
      <c r="H37" s="15">
        <f t="shared" si="4"/>
        <v>0</v>
      </c>
      <c r="I37" s="15">
        <f t="shared" si="6"/>
        <v>0</v>
      </c>
      <c r="J37" s="14" t="str">
        <f t="shared" si="7"/>
        <v>0</v>
      </c>
      <c r="K37" s="19">
        <f t="shared" si="5"/>
        <v>0</v>
      </c>
    </row>
    <row r="38" spans="2:11" x14ac:dyDescent="0.3">
      <c r="B38" s="27"/>
      <c r="C38" s="21" t="s">
        <v>15</v>
      </c>
      <c r="D38" s="29" t="s">
        <v>14</v>
      </c>
      <c r="E38" s="31"/>
      <c r="F38" s="31"/>
      <c r="G38" s="31"/>
      <c r="H38" s="15">
        <f t="shared" si="4"/>
        <v>0</v>
      </c>
      <c r="I38" s="15">
        <f t="shared" si="6"/>
        <v>0</v>
      </c>
      <c r="J38" s="14" t="str">
        <f t="shared" si="7"/>
        <v>0</v>
      </c>
      <c r="K38" s="19">
        <f t="shared" si="5"/>
        <v>0</v>
      </c>
    </row>
    <row r="39" spans="2:11" x14ac:dyDescent="0.3">
      <c r="B39" s="27"/>
      <c r="C39" s="21" t="s">
        <v>15</v>
      </c>
      <c r="D39" s="29" t="s">
        <v>14</v>
      </c>
      <c r="E39" s="31"/>
      <c r="F39" s="31"/>
      <c r="G39" s="31"/>
      <c r="H39" s="15">
        <f t="shared" si="4"/>
        <v>0</v>
      </c>
      <c r="I39" s="15">
        <f t="shared" si="6"/>
        <v>0</v>
      </c>
      <c r="J39" s="14" t="str">
        <f t="shared" si="7"/>
        <v>0</v>
      </c>
      <c r="K39" s="19">
        <f t="shared" si="5"/>
        <v>0</v>
      </c>
    </row>
    <row r="40" spans="2:11" x14ac:dyDescent="0.3">
      <c r="B40" s="27"/>
      <c r="C40" s="21" t="s">
        <v>15</v>
      </c>
      <c r="D40" s="29" t="s">
        <v>14</v>
      </c>
      <c r="E40" s="31"/>
      <c r="F40" s="31"/>
      <c r="G40" s="31"/>
      <c r="H40" s="15">
        <f t="shared" si="4"/>
        <v>0</v>
      </c>
      <c r="I40" s="15">
        <f t="shared" si="6"/>
        <v>0</v>
      </c>
      <c r="J40" s="14" t="str">
        <f t="shared" si="7"/>
        <v>0</v>
      </c>
      <c r="K40" s="19">
        <f t="shared" si="5"/>
        <v>0</v>
      </c>
    </row>
    <row r="41" spans="2:11" x14ac:dyDescent="0.3">
      <c r="B41" s="27"/>
      <c r="C41" s="21" t="s">
        <v>15</v>
      </c>
      <c r="D41" s="29" t="s">
        <v>14</v>
      </c>
      <c r="E41" s="31"/>
      <c r="F41" s="31"/>
      <c r="G41" s="31"/>
      <c r="H41" s="15">
        <f t="shared" si="4"/>
        <v>0</v>
      </c>
      <c r="I41" s="15">
        <f t="shared" si="6"/>
        <v>0</v>
      </c>
      <c r="J41" s="14" t="str">
        <f t="shared" si="7"/>
        <v>0</v>
      </c>
      <c r="K41" s="19">
        <f t="shared" si="5"/>
        <v>0</v>
      </c>
    </row>
    <row r="42" spans="2:11" x14ac:dyDescent="0.3">
      <c r="B42" s="27"/>
      <c r="C42" s="21" t="s">
        <v>15</v>
      </c>
      <c r="D42" s="29" t="s">
        <v>14</v>
      </c>
      <c r="E42" s="31"/>
      <c r="F42" s="31"/>
      <c r="G42" s="31"/>
      <c r="H42" s="15">
        <f t="shared" si="4"/>
        <v>0</v>
      </c>
      <c r="I42" s="15">
        <f t="shared" si="6"/>
        <v>0</v>
      </c>
      <c r="J42" s="14" t="str">
        <f t="shared" si="7"/>
        <v>0</v>
      </c>
      <c r="K42" s="19">
        <f t="shared" si="5"/>
        <v>0</v>
      </c>
    </row>
    <row r="43" spans="2:11" x14ac:dyDescent="0.3">
      <c r="B43" s="27"/>
      <c r="C43" s="21" t="s">
        <v>15</v>
      </c>
      <c r="D43" s="29" t="s">
        <v>14</v>
      </c>
      <c r="E43" s="31"/>
      <c r="F43" s="31"/>
      <c r="G43" s="31"/>
      <c r="H43" s="15">
        <f t="shared" si="4"/>
        <v>0</v>
      </c>
      <c r="I43" s="15">
        <f t="shared" si="6"/>
        <v>0</v>
      </c>
      <c r="J43" s="14" t="str">
        <f t="shared" si="7"/>
        <v>0</v>
      </c>
      <c r="K43" s="19">
        <f t="shared" si="5"/>
        <v>0</v>
      </c>
    </row>
    <row r="44" spans="2:11" x14ac:dyDescent="0.3">
      <c r="B44" s="27"/>
      <c r="C44" s="21" t="s">
        <v>15</v>
      </c>
      <c r="D44" s="29" t="s">
        <v>14</v>
      </c>
      <c r="E44" s="31"/>
      <c r="F44" s="31"/>
      <c r="G44" s="31"/>
      <c r="H44" s="15">
        <f t="shared" si="4"/>
        <v>0</v>
      </c>
      <c r="I44" s="15">
        <f t="shared" si="6"/>
        <v>0</v>
      </c>
      <c r="J44" s="14" t="str">
        <f t="shared" si="7"/>
        <v>0</v>
      </c>
      <c r="K44" s="19">
        <f t="shared" si="5"/>
        <v>0</v>
      </c>
    </row>
    <row r="45" spans="2:11" x14ac:dyDescent="0.3">
      <c r="B45" s="27"/>
      <c r="C45" s="21" t="s">
        <v>15</v>
      </c>
      <c r="D45" s="29" t="s">
        <v>14</v>
      </c>
      <c r="E45" s="31"/>
      <c r="F45" s="31"/>
      <c r="G45" s="31"/>
      <c r="H45" s="15">
        <f t="shared" si="4"/>
        <v>0</v>
      </c>
      <c r="I45" s="15">
        <f t="shared" si="6"/>
        <v>0</v>
      </c>
      <c r="J45" s="14" t="str">
        <f t="shared" si="7"/>
        <v>0</v>
      </c>
      <c r="K45" s="19">
        <f t="shared" si="5"/>
        <v>0</v>
      </c>
    </row>
    <row r="46" spans="2:11" x14ac:dyDescent="0.3">
      <c r="B46" s="27"/>
      <c r="C46" s="21" t="s">
        <v>15</v>
      </c>
      <c r="D46" s="29" t="s">
        <v>14</v>
      </c>
      <c r="E46" s="31"/>
      <c r="F46" s="31"/>
      <c r="G46" s="31"/>
      <c r="H46" s="15">
        <f t="shared" si="4"/>
        <v>0</v>
      </c>
      <c r="I46" s="15">
        <f t="shared" si="6"/>
        <v>0</v>
      </c>
      <c r="J46" s="14" t="str">
        <f t="shared" si="7"/>
        <v>0</v>
      </c>
      <c r="K46" s="19">
        <f t="shared" si="5"/>
        <v>0</v>
      </c>
    </row>
    <row r="47" spans="2:11" x14ac:dyDescent="0.3">
      <c r="B47" s="27"/>
      <c r="C47" s="21" t="s">
        <v>15</v>
      </c>
      <c r="D47" s="29" t="s">
        <v>14</v>
      </c>
      <c r="E47" s="31"/>
      <c r="F47" s="31"/>
      <c r="G47" s="31"/>
      <c r="H47" s="15">
        <f t="shared" si="4"/>
        <v>0</v>
      </c>
      <c r="I47" s="15">
        <f t="shared" si="6"/>
        <v>0</v>
      </c>
      <c r="J47" s="14" t="str">
        <f t="shared" si="7"/>
        <v>0</v>
      </c>
      <c r="K47" s="19">
        <f t="shared" si="5"/>
        <v>0</v>
      </c>
    </row>
    <row r="48" spans="2:11" x14ac:dyDescent="0.3">
      <c r="B48" s="27"/>
      <c r="C48" s="21" t="s">
        <v>15</v>
      </c>
      <c r="D48" s="29" t="s">
        <v>14</v>
      </c>
      <c r="E48" s="31"/>
      <c r="F48" s="31"/>
      <c r="G48" s="31"/>
      <c r="H48" s="15">
        <f t="shared" si="4"/>
        <v>0</v>
      </c>
      <c r="I48" s="15">
        <f t="shared" si="6"/>
        <v>0</v>
      </c>
      <c r="J48" s="14" t="str">
        <f t="shared" si="7"/>
        <v>0</v>
      </c>
      <c r="K48" s="19">
        <f t="shared" si="5"/>
        <v>0</v>
      </c>
    </row>
    <row r="49" spans="2:11" x14ac:dyDescent="0.3">
      <c r="B49" s="27"/>
      <c r="C49" s="21" t="s">
        <v>15</v>
      </c>
      <c r="D49" s="29" t="s">
        <v>14</v>
      </c>
      <c r="E49" s="31"/>
      <c r="F49" s="31"/>
      <c r="G49" s="31"/>
      <c r="H49" s="15">
        <f t="shared" si="4"/>
        <v>0</v>
      </c>
      <c r="I49" s="15">
        <f t="shared" si="6"/>
        <v>0</v>
      </c>
      <c r="J49" s="14" t="str">
        <f t="shared" si="7"/>
        <v>0</v>
      </c>
      <c r="K49" s="19">
        <f t="shared" si="5"/>
        <v>0</v>
      </c>
    </row>
    <row r="50" spans="2:11" x14ac:dyDescent="0.3">
      <c r="B50" s="27"/>
      <c r="C50" s="21" t="s">
        <v>15</v>
      </c>
      <c r="D50" s="29" t="s">
        <v>14</v>
      </c>
      <c r="E50" s="31"/>
      <c r="F50" s="31"/>
      <c r="G50" s="31"/>
      <c r="H50" s="15">
        <f t="shared" si="4"/>
        <v>0</v>
      </c>
      <c r="I50" s="15">
        <f t="shared" si="6"/>
        <v>0</v>
      </c>
      <c r="J50" s="14" t="str">
        <f t="shared" si="7"/>
        <v>0</v>
      </c>
      <c r="K50" s="19">
        <f t="shared" si="5"/>
        <v>0</v>
      </c>
    </row>
    <row r="51" spans="2:11" x14ac:dyDescent="0.3">
      <c r="B51" s="27"/>
      <c r="C51" s="21" t="s">
        <v>15</v>
      </c>
      <c r="D51" s="29" t="s">
        <v>14</v>
      </c>
      <c r="E51" s="31"/>
      <c r="F51" s="31"/>
      <c r="G51" s="31"/>
      <c r="H51" s="15">
        <f t="shared" si="4"/>
        <v>0</v>
      </c>
      <c r="I51" s="15">
        <f t="shared" si="6"/>
        <v>0</v>
      </c>
      <c r="J51" s="14" t="str">
        <f t="shared" si="7"/>
        <v>0</v>
      </c>
      <c r="K51" s="19">
        <f t="shared" si="5"/>
        <v>0</v>
      </c>
    </row>
    <row r="52" spans="2:11" x14ac:dyDescent="0.3">
      <c r="B52" s="27"/>
      <c r="C52" s="21" t="s">
        <v>15</v>
      </c>
      <c r="D52" s="29" t="s">
        <v>14</v>
      </c>
      <c r="E52" s="31"/>
      <c r="F52" s="31"/>
      <c r="G52" s="31"/>
      <c r="H52" s="15">
        <f t="shared" si="4"/>
        <v>0</v>
      </c>
      <c r="I52" s="15">
        <f t="shared" si="6"/>
        <v>0</v>
      </c>
      <c r="J52" s="14" t="str">
        <f t="shared" si="7"/>
        <v>0</v>
      </c>
      <c r="K52" s="19">
        <f t="shared" si="5"/>
        <v>0</v>
      </c>
    </row>
    <row r="53" spans="2:11" x14ac:dyDescent="0.3">
      <c r="C53" s="22" t="s">
        <v>16</v>
      </c>
      <c r="D53" s="23" t="s">
        <v>21</v>
      </c>
      <c r="E53" s="5">
        <f>(G53)</f>
        <v>0</v>
      </c>
      <c r="F53" s="5">
        <f>(G53)</f>
        <v>0</v>
      </c>
      <c r="G53" s="6">
        <f>SUMIFS($G$33:$G$52,$J$33:$J$52,"65%")*0.2</f>
        <v>0</v>
      </c>
      <c r="H53" s="7">
        <v>0</v>
      </c>
      <c r="I53" s="8">
        <f>G53*0.65</f>
        <v>0</v>
      </c>
      <c r="J53" s="1"/>
      <c r="K53" s="19">
        <f>ROUND((E53-I53),2)</f>
        <v>0</v>
      </c>
    </row>
    <row r="54" spans="2:11" x14ac:dyDescent="0.3">
      <c r="C54" s="22" t="s">
        <v>16</v>
      </c>
      <c r="D54" s="23" t="s">
        <v>22</v>
      </c>
      <c r="E54" s="5">
        <f>(G54)</f>
        <v>0</v>
      </c>
      <c r="F54" s="5">
        <f>(G54)</f>
        <v>0</v>
      </c>
      <c r="G54" s="6">
        <f>SUMIFS($G$33:$G$52,$J$33:$J$52,"80%")*0.2</f>
        <v>0</v>
      </c>
      <c r="H54" s="7">
        <v>0</v>
      </c>
      <c r="I54" s="8">
        <f>G54*0.8</f>
        <v>0</v>
      </c>
      <c r="J54" s="1"/>
      <c r="K54" s="19">
        <f>ROUND((E54-I54),2)</f>
        <v>0</v>
      </c>
    </row>
    <row r="55" spans="2:11" ht="15" thickBot="1" x14ac:dyDescent="0.35">
      <c r="C55" s="21" t="s">
        <v>16</v>
      </c>
      <c r="D55" s="24" t="s">
        <v>20</v>
      </c>
      <c r="E55" s="9">
        <f>(G55)</f>
        <v>0</v>
      </c>
      <c r="F55" s="9">
        <f>(G55)</f>
        <v>0</v>
      </c>
      <c r="G55" s="10">
        <f>SUM(G53+G54)</f>
        <v>0</v>
      </c>
      <c r="H55" s="11">
        <v>0</v>
      </c>
      <c r="I55" s="12">
        <f>SUM(I54+I53)</f>
        <v>0</v>
      </c>
      <c r="J55" s="1"/>
      <c r="K55" s="19">
        <f>ROUND((E55-I55),2)</f>
        <v>0</v>
      </c>
    </row>
    <row r="56" spans="2:11" ht="15" thickBot="1" x14ac:dyDescent="0.35">
      <c r="C56" s="1"/>
      <c r="D56" s="4" t="s">
        <v>6</v>
      </c>
      <c r="E56" s="13">
        <f>SUM(E33:E52,E55)</f>
        <v>0</v>
      </c>
      <c r="F56" s="13">
        <f>SUM(F33:F52,F55)</f>
        <v>0</v>
      </c>
      <c r="G56" s="13">
        <f>SUM(G33:G52,G55)</f>
        <v>0</v>
      </c>
      <c r="H56" s="13">
        <f>SUM(H33:H52,H55)</f>
        <v>0</v>
      </c>
      <c r="I56" s="17">
        <f>SUM(I33:I52,I55)</f>
        <v>0</v>
      </c>
      <c r="J56" s="1"/>
      <c r="K56" s="17">
        <f>SUM(K33:K54)</f>
        <v>0</v>
      </c>
    </row>
    <row r="58" spans="2:11" x14ac:dyDescent="0.3">
      <c r="B58" s="1"/>
      <c r="C58" s="1"/>
      <c r="D58" s="1"/>
      <c r="E58" s="1"/>
      <c r="F58" s="1"/>
      <c r="G58" s="1"/>
      <c r="H58" s="1"/>
      <c r="I58" s="1"/>
    </row>
    <row r="59" spans="2:11" x14ac:dyDescent="0.3">
      <c r="B59" s="1"/>
      <c r="C59" s="1"/>
      <c r="D59" s="1"/>
      <c r="E59" s="1"/>
      <c r="F59" s="1"/>
      <c r="G59" s="1"/>
      <c r="H59" s="1"/>
      <c r="I59" s="1"/>
    </row>
    <row r="60" spans="2:11" x14ac:dyDescent="0.3">
      <c r="B60" s="1"/>
      <c r="C60" s="1"/>
      <c r="D60" s="1"/>
      <c r="E60" s="1"/>
      <c r="F60" s="1"/>
      <c r="G60" s="1"/>
      <c r="H60" s="1"/>
      <c r="I60" s="1"/>
    </row>
    <row r="61" spans="2:11" ht="24.75" customHeight="1" x14ac:dyDescent="0.35">
      <c r="B61" s="1"/>
      <c r="C61" s="42" t="s">
        <v>25</v>
      </c>
      <c r="D61" s="42"/>
      <c r="E61" s="1"/>
      <c r="F61" s="1"/>
      <c r="G61" s="1"/>
      <c r="H61" s="1"/>
      <c r="I61" s="1"/>
    </row>
    <row r="62" spans="2:11" ht="72" x14ac:dyDescent="0.3">
      <c r="B62" s="1"/>
      <c r="C62" s="14" t="s">
        <v>2</v>
      </c>
      <c r="D62" s="14" t="s">
        <v>3</v>
      </c>
      <c r="E62" s="14" t="s">
        <v>4</v>
      </c>
      <c r="F62" s="14" t="s">
        <v>30</v>
      </c>
      <c r="G62" s="14" t="s">
        <v>31</v>
      </c>
      <c r="H62" s="14" t="s">
        <v>5</v>
      </c>
      <c r="I62" s="14" t="s">
        <v>18</v>
      </c>
      <c r="J62" s="18" t="s">
        <v>36</v>
      </c>
    </row>
    <row r="63" spans="2:11" x14ac:dyDescent="0.3">
      <c r="B63" s="1"/>
      <c r="C63" s="6">
        <f>E29+E56</f>
        <v>0</v>
      </c>
      <c r="D63" s="6">
        <f>F29+F56</f>
        <v>0</v>
      </c>
      <c r="E63" s="6">
        <f>G29+G56</f>
        <v>0</v>
      </c>
      <c r="F63" s="6">
        <f>SUM(G6:G25,G33:G52)</f>
        <v>0</v>
      </c>
      <c r="G63" s="6">
        <f>SUM(G55+G28)</f>
        <v>0</v>
      </c>
      <c r="H63" s="7">
        <f>H56+H29</f>
        <v>0</v>
      </c>
      <c r="I63" s="7">
        <f>I56+I29</f>
        <v>0</v>
      </c>
      <c r="J63" s="19">
        <f>SUM(K29+K56)</f>
        <v>0</v>
      </c>
    </row>
    <row r="64" spans="2:11" x14ac:dyDescent="0.3">
      <c r="B64" s="1"/>
      <c r="C64" s="1"/>
      <c r="D64" s="1"/>
      <c r="E64" s="1"/>
      <c r="F64" s="1"/>
      <c r="G64" s="1"/>
      <c r="H64" s="1"/>
      <c r="I64" s="1"/>
    </row>
    <row r="65" spans="2:15" x14ac:dyDescent="0.3">
      <c r="B65" s="1"/>
      <c r="C65" s="1"/>
      <c r="D65" s="1"/>
      <c r="E65" s="1"/>
      <c r="F65" s="1"/>
      <c r="G65" s="1"/>
      <c r="H65" s="1"/>
      <c r="I65" s="1"/>
    </row>
    <row r="66" spans="2:15" x14ac:dyDescent="0.3">
      <c r="B66" s="1"/>
      <c r="C66" s="1"/>
      <c r="D66" s="1"/>
      <c r="E66" s="1"/>
      <c r="F66" s="1"/>
      <c r="G66" s="1"/>
      <c r="H66" s="1"/>
      <c r="I66" s="1"/>
    </row>
    <row r="67" spans="2:15" ht="18" x14ac:dyDescent="0.35">
      <c r="B67" s="38" t="s">
        <v>37</v>
      </c>
      <c r="C67" s="39"/>
      <c r="D67" s="39"/>
      <c r="E67" s="39"/>
      <c r="F67" s="39"/>
      <c r="G67" s="39"/>
      <c r="H67" s="39"/>
      <c r="I67" s="39"/>
      <c r="J67" s="40"/>
      <c r="K67" s="40"/>
      <c r="L67" s="40"/>
      <c r="M67" s="40"/>
      <c r="N67" s="40"/>
      <c r="O67" s="40"/>
    </row>
    <row r="68" spans="2:15" ht="18" x14ac:dyDescent="0.35">
      <c r="B68" s="43" t="s">
        <v>38</v>
      </c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</row>
    <row r="69" spans="2:15" ht="18" x14ac:dyDescent="0.35">
      <c r="B69" s="38" t="s">
        <v>41</v>
      </c>
    </row>
  </sheetData>
  <sheetProtection algorithmName="SHA-512" hashValue="TFW3+vB08+hPGnx8b25M2uMOk59o2wohl7u84ASecQCFCeOOcHETpCGwiLTxN9gkICxHIg7UWne1pqWa2jrvGA==" saltValue="6D4Kc/GRaJWipWg2PEkK6g==" spinCount="100000" sheet="1" objects="1" scenarios="1"/>
  <mergeCells count="3">
    <mergeCell ref="B4:C4"/>
    <mergeCell ref="C61:D61"/>
    <mergeCell ref="B68:O68"/>
  </mergeCells>
  <dataValidations count="1">
    <dataValidation type="list" allowBlank="1" showInputMessage="1" showErrorMessage="1" sqref="D29 D56" xr:uid="{B4E4CEB0-3A72-4853-AF75-9450D1FB03EA}">
      <formula1>"SKUPAJ"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prompt="IZBERI" xr:uid="{5D533E33-A7F1-450E-BA2C-5D771ABA81B9}">
          <x14:formula1>
            <xm:f>Podatki!$A$2:$A$8</xm:f>
          </x14:formula1>
          <xm:sqref>D6:D25 D33:D52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B1E36-6CE6-49A2-AEE2-987A8FC868C3}">
  <dimension ref="B1:O70"/>
  <sheetViews>
    <sheetView zoomScale="80" zoomScaleNormal="80" workbookViewId="0">
      <selection activeCell="K57" sqref="K57"/>
    </sheetView>
  </sheetViews>
  <sheetFormatPr defaultRowHeight="14.4" x14ac:dyDescent="0.3"/>
  <cols>
    <col min="2" max="2" width="35.44140625" customWidth="1"/>
    <col min="3" max="3" width="22.33203125" customWidth="1"/>
    <col min="4" max="4" width="45.88671875" customWidth="1"/>
    <col min="5" max="5" width="18.5546875" customWidth="1"/>
    <col min="6" max="6" width="17" customWidth="1"/>
    <col min="7" max="7" width="16.88671875" customWidth="1"/>
    <col min="8" max="8" width="14.88671875" customWidth="1"/>
    <col min="9" max="9" width="18.6640625" customWidth="1"/>
    <col min="10" max="10" width="18.109375" customWidth="1"/>
    <col min="11" max="11" width="17.6640625" bestFit="1" customWidth="1"/>
  </cols>
  <sheetData>
    <row r="1" spans="2:11" ht="25.8" x14ac:dyDescent="0.5">
      <c r="B1" s="2" t="s">
        <v>32</v>
      </c>
    </row>
    <row r="2" spans="2:11" ht="21" x14ac:dyDescent="0.4">
      <c r="B2" s="3" t="s">
        <v>33</v>
      </c>
    </row>
    <row r="4" spans="2:11" ht="27" customHeight="1" x14ac:dyDescent="0.35">
      <c r="B4" s="41" t="s">
        <v>23</v>
      </c>
      <c r="C4" s="41"/>
    </row>
    <row r="5" spans="2:11" ht="57.6" x14ac:dyDescent="0.3">
      <c r="B5" s="25" t="s">
        <v>39</v>
      </c>
      <c r="C5" s="20" t="s">
        <v>0</v>
      </c>
      <c r="D5" s="28" t="s">
        <v>1</v>
      </c>
      <c r="E5" s="25" t="s">
        <v>2</v>
      </c>
      <c r="F5" s="25" t="s">
        <v>3</v>
      </c>
      <c r="G5" s="25" t="s">
        <v>4</v>
      </c>
      <c r="H5" s="14" t="s">
        <v>5</v>
      </c>
      <c r="I5" s="14" t="s">
        <v>18</v>
      </c>
      <c r="J5" s="14" t="s">
        <v>19</v>
      </c>
      <c r="K5" s="18" t="s">
        <v>36</v>
      </c>
    </row>
    <row r="6" spans="2:11" x14ac:dyDescent="0.3">
      <c r="B6" s="26"/>
      <c r="C6" s="21" t="s">
        <v>15</v>
      </c>
      <c r="D6" s="29" t="s">
        <v>14</v>
      </c>
      <c r="E6" s="30"/>
      <c r="F6" s="30"/>
      <c r="G6" s="30"/>
      <c r="H6" s="15">
        <f>E6-G6</f>
        <v>0</v>
      </c>
      <c r="I6" s="15">
        <f>G6*J6</f>
        <v>0</v>
      </c>
      <c r="J6" s="16" t="str">
        <f>IF(D6="Stroški nakupa/zakupa nepremičnin","65%",IF(D6="Stroški gradnje/obnove nepremičnin","65%",IF(D6="Stroški kmetijske mehanizacije","65%",IF(D6="Stroški opreme in drugih opredmetenih  sredstev","80%",IF(D6="Stroški neopredmetenih sredstev","80%",IF(D6="Izberi","0",IF(D6="Stroški storitev zunanjih izvajalcev","80%")))))))</f>
        <v>0</v>
      </c>
      <c r="K6" s="19">
        <f>ROUND((E6-I6),2)</f>
        <v>0</v>
      </c>
    </row>
    <row r="7" spans="2:11" x14ac:dyDescent="0.3">
      <c r="B7" s="27"/>
      <c r="C7" s="21" t="s">
        <v>15</v>
      </c>
      <c r="D7" s="29" t="s">
        <v>14</v>
      </c>
      <c r="E7" s="30"/>
      <c r="F7" s="30"/>
      <c r="G7" s="30"/>
      <c r="H7" s="15">
        <f t="shared" ref="H7:H25" si="0">E7-G7</f>
        <v>0</v>
      </c>
      <c r="I7" s="15">
        <f>G7*J7</f>
        <v>0</v>
      </c>
      <c r="J7" s="14" t="str">
        <f>IF(D7="Stroški nakupa/zakupa nepremičnin","65%",IF(D7="Stroški gradnje/obnove nepremičnin","65%",IF(D7="Stroški kmetijske mehanizacije","65%",IF(D7="Stroški opreme in drugih opredmetenih  sredstev","80%",IF(D7="Stroški neopredmetenih sredstev","80%",IF(D7="Izberi","0",IF(D7="Stroški storitev zunanjih izvajalcev","80%")))))))</f>
        <v>0</v>
      </c>
      <c r="K7" s="19">
        <f t="shared" ref="K7:K28" si="1">ROUND((E7-I7),2)</f>
        <v>0</v>
      </c>
    </row>
    <row r="8" spans="2:11" x14ac:dyDescent="0.3">
      <c r="B8" s="27"/>
      <c r="C8" s="21" t="s">
        <v>15</v>
      </c>
      <c r="D8" s="29" t="s">
        <v>14</v>
      </c>
      <c r="E8" s="30"/>
      <c r="F8" s="30"/>
      <c r="G8" s="30"/>
      <c r="H8" s="15">
        <f t="shared" si="0"/>
        <v>0</v>
      </c>
      <c r="I8" s="15">
        <f t="shared" ref="I8:I25" si="2">G8*J8</f>
        <v>0</v>
      </c>
      <c r="J8" s="14" t="str">
        <f t="shared" ref="J8:J25" si="3">IF(D8="Stroški nakupa/zakupa nepremičnin","65%",IF(D8="Stroški gradnje/obnove nepremičnin","65%",IF(D8="Stroški kmetijske mehanizacije","65%",IF(D8="Stroški opreme in drugih opredmetenih  sredstev","80%",IF(D8="Stroški neopredmetenih sredstev","80%",IF(D8="Izberi","0",IF(D8="Stroški storitev zunanjih izvajalcev","80%")))))))</f>
        <v>0</v>
      </c>
      <c r="K8" s="19">
        <f t="shared" si="1"/>
        <v>0</v>
      </c>
    </row>
    <row r="9" spans="2:11" x14ac:dyDescent="0.3">
      <c r="B9" s="27"/>
      <c r="C9" s="21" t="s">
        <v>15</v>
      </c>
      <c r="D9" s="29" t="s">
        <v>14</v>
      </c>
      <c r="E9" s="30"/>
      <c r="F9" s="30"/>
      <c r="G9" s="30"/>
      <c r="H9" s="15">
        <f t="shared" si="0"/>
        <v>0</v>
      </c>
      <c r="I9" s="15">
        <f t="shared" si="2"/>
        <v>0</v>
      </c>
      <c r="J9" s="14" t="str">
        <f t="shared" si="3"/>
        <v>0</v>
      </c>
      <c r="K9" s="19">
        <f t="shared" si="1"/>
        <v>0</v>
      </c>
    </row>
    <row r="10" spans="2:11" x14ac:dyDescent="0.3">
      <c r="B10" s="27"/>
      <c r="C10" s="21" t="s">
        <v>15</v>
      </c>
      <c r="D10" s="29" t="s">
        <v>14</v>
      </c>
      <c r="E10" s="30"/>
      <c r="F10" s="30"/>
      <c r="G10" s="30"/>
      <c r="H10" s="15">
        <f t="shared" si="0"/>
        <v>0</v>
      </c>
      <c r="I10" s="15">
        <f t="shared" si="2"/>
        <v>0</v>
      </c>
      <c r="J10" s="14" t="str">
        <f t="shared" si="3"/>
        <v>0</v>
      </c>
      <c r="K10" s="19">
        <f t="shared" si="1"/>
        <v>0</v>
      </c>
    </row>
    <row r="11" spans="2:11" x14ac:dyDescent="0.3">
      <c r="B11" s="27"/>
      <c r="C11" s="21" t="s">
        <v>15</v>
      </c>
      <c r="D11" s="29" t="s">
        <v>14</v>
      </c>
      <c r="E11" s="31"/>
      <c r="F11" s="31"/>
      <c r="G11" s="31"/>
      <c r="H11" s="15">
        <f t="shared" si="0"/>
        <v>0</v>
      </c>
      <c r="I11" s="15">
        <f t="shared" si="2"/>
        <v>0</v>
      </c>
      <c r="J11" s="14" t="str">
        <f t="shared" si="3"/>
        <v>0</v>
      </c>
      <c r="K11" s="19">
        <f t="shared" si="1"/>
        <v>0</v>
      </c>
    </row>
    <row r="12" spans="2:11" x14ac:dyDescent="0.3">
      <c r="B12" s="27"/>
      <c r="C12" s="21" t="s">
        <v>15</v>
      </c>
      <c r="D12" s="29" t="s">
        <v>14</v>
      </c>
      <c r="E12" s="31"/>
      <c r="F12" s="31"/>
      <c r="G12" s="31"/>
      <c r="H12" s="15">
        <f t="shared" si="0"/>
        <v>0</v>
      </c>
      <c r="I12" s="15">
        <f t="shared" si="2"/>
        <v>0</v>
      </c>
      <c r="J12" s="14" t="str">
        <f t="shared" si="3"/>
        <v>0</v>
      </c>
      <c r="K12" s="19">
        <f t="shared" si="1"/>
        <v>0</v>
      </c>
    </row>
    <row r="13" spans="2:11" x14ac:dyDescent="0.3">
      <c r="B13" s="27"/>
      <c r="C13" s="21" t="s">
        <v>15</v>
      </c>
      <c r="D13" s="29" t="s">
        <v>14</v>
      </c>
      <c r="E13" s="31"/>
      <c r="F13" s="31"/>
      <c r="G13" s="31"/>
      <c r="H13" s="15">
        <f t="shared" si="0"/>
        <v>0</v>
      </c>
      <c r="I13" s="15">
        <f t="shared" si="2"/>
        <v>0</v>
      </c>
      <c r="J13" s="14" t="str">
        <f t="shared" si="3"/>
        <v>0</v>
      </c>
      <c r="K13" s="19">
        <f t="shared" si="1"/>
        <v>0</v>
      </c>
    </row>
    <row r="14" spans="2:11" x14ac:dyDescent="0.3">
      <c r="B14" s="27"/>
      <c r="C14" s="21" t="s">
        <v>15</v>
      </c>
      <c r="D14" s="29" t="s">
        <v>14</v>
      </c>
      <c r="E14" s="31"/>
      <c r="F14" s="31"/>
      <c r="G14" s="31"/>
      <c r="H14" s="15">
        <f t="shared" si="0"/>
        <v>0</v>
      </c>
      <c r="I14" s="15">
        <f t="shared" si="2"/>
        <v>0</v>
      </c>
      <c r="J14" s="14" t="str">
        <f t="shared" si="3"/>
        <v>0</v>
      </c>
      <c r="K14" s="19">
        <f t="shared" si="1"/>
        <v>0</v>
      </c>
    </row>
    <row r="15" spans="2:11" x14ac:dyDescent="0.3">
      <c r="B15" s="27"/>
      <c r="C15" s="21" t="s">
        <v>15</v>
      </c>
      <c r="D15" s="29" t="s">
        <v>14</v>
      </c>
      <c r="E15" s="31"/>
      <c r="F15" s="31"/>
      <c r="G15" s="31"/>
      <c r="H15" s="15">
        <f t="shared" si="0"/>
        <v>0</v>
      </c>
      <c r="I15" s="15">
        <f t="shared" si="2"/>
        <v>0</v>
      </c>
      <c r="J15" s="14" t="str">
        <f t="shared" si="3"/>
        <v>0</v>
      </c>
      <c r="K15" s="19">
        <f t="shared" si="1"/>
        <v>0</v>
      </c>
    </row>
    <row r="16" spans="2:11" x14ac:dyDescent="0.3">
      <c r="B16" s="27"/>
      <c r="C16" s="21" t="s">
        <v>15</v>
      </c>
      <c r="D16" s="29" t="s">
        <v>14</v>
      </c>
      <c r="E16" s="31"/>
      <c r="F16" s="31"/>
      <c r="G16" s="31"/>
      <c r="H16" s="15">
        <f t="shared" si="0"/>
        <v>0</v>
      </c>
      <c r="I16" s="15">
        <f t="shared" si="2"/>
        <v>0</v>
      </c>
      <c r="J16" s="14" t="str">
        <f t="shared" si="3"/>
        <v>0</v>
      </c>
      <c r="K16" s="19">
        <f t="shared" si="1"/>
        <v>0</v>
      </c>
    </row>
    <row r="17" spans="2:11" x14ac:dyDescent="0.3">
      <c r="B17" s="27"/>
      <c r="C17" s="21" t="s">
        <v>15</v>
      </c>
      <c r="D17" s="29" t="s">
        <v>14</v>
      </c>
      <c r="E17" s="31"/>
      <c r="F17" s="31"/>
      <c r="G17" s="31"/>
      <c r="H17" s="15">
        <f t="shared" si="0"/>
        <v>0</v>
      </c>
      <c r="I17" s="15">
        <f t="shared" si="2"/>
        <v>0</v>
      </c>
      <c r="J17" s="14" t="str">
        <f t="shared" si="3"/>
        <v>0</v>
      </c>
      <c r="K17" s="19">
        <f t="shared" si="1"/>
        <v>0</v>
      </c>
    </row>
    <row r="18" spans="2:11" x14ac:dyDescent="0.3">
      <c r="B18" s="27"/>
      <c r="C18" s="21" t="s">
        <v>15</v>
      </c>
      <c r="D18" s="29" t="s">
        <v>14</v>
      </c>
      <c r="E18" s="31"/>
      <c r="F18" s="31"/>
      <c r="G18" s="31"/>
      <c r="H18" s="15">
        <f t="shared" si="0"/>
        <v>0</v>
      </c>
      <c r="I18" s="15">
        <f t="shared" si="2"/>
        <v>0</v>
      </c>
      <c r="J18" s="14" t="str">
        <f t="shared" si="3"/>
        <v>0</v>
      </c>
      <c r="K18" s="19">
        <f t="shared" si="1"/>
        <v>0</v>
      </c>
    </row>
    <row r="19" spans="2:11" x14ac:dyDescent="0.3">
      <c r="B19" s="27"/>
      <c r="C19" s="21" t="s">
        <v>15</v>
      </c>
      <c r="D19" s="29" t="s">
        <v>14</v>
      </c>
      <c r="E19" s="31"/>
      <c r="F19" s="31"/>
      <c r="G19" s="31"/>
      <c r="H19" s="15">
        <f t="shared" si="0"/>
        <v>0</v>
      </c>
      <c r="I19" s="15">
        <f t="shared" si="2"/>
        <v>0</v>
      </c>
      <c r="J19" s="14" t="str">
        <f t="shared" si="3"/>
        <v>0</v>
      </c>
      <c r="K19" s="19">
        <f t="shared" si="1"/>
        <v>0</v>
      </c>
    </row>
    <row r="20" spans="2:11" x14ac:dyDescent="0.3">
      <c r="B20" s="27"/>
      <c r="C20" s="21" t="s">
        <v>15</v>
      </c>
      <c r="D20" s="29" t="s">
        <v>14</v>
      </c>
      <c r="E20" s="31"/>
      <c r="F20" s="31"/>
      <c r="G20" s="31"/>
      <c r="H20" s="15">
        <f t="shared" si="0"/>
        <v>0</v>
      </c>
      <c r="I20" s="15">
        <f t="shared" si="2"/>
        <v>0</v>
      </c>
      <c r="J20" s="14" t="str">
        <f t="shared" si="3"/>
        <v>0</v>
      </c>
      <c r="K20" s="19">
        <f t="shared" si="1"/>
        <v>0</v>
      </c>
    </row>
    <row r="21" spans="2:11" x14ac:dyDescent="0.3">
      <c r="B21" s="27"/>
      <c r="C21" s="21" t="s">
        <v>15</v>
      </c>
      <c r="D21" s="29" t="s">
        <v>14</v>
      </c>
      <c r="E21" s="31"/>
      <c r="F21" s="31"/>
      <c r="G21" s="31"/>
      <c r="H21" s="15">
        <f t="shared" si="0"/>
        <v>0</v>
      </c>
      <c r="I21" s="15">
        <f t="shared" si="2"/>
        <v>0</v>
      </c>
      <c r="J21" s="14" t="str">
        <f t="shared" si="3"/>
        <v>0</v>
      </c>
      <c r="K21" s="19">
        <f t="shared" si="1"/>
        <v>0</v>
      </c>
    </row>
    <row r="22" spans="2:11" x14ac:dyDescent="0.3">
      <c r="B22" s="27"/>
      <c r="C22" s="21" t="s">
        <v>15</v>
      </c>
      <c r="D22" s="29" t="s">
        <v>14</v>
      </c>
      <c r="E22" s="31"/>
      <c r="F22" s="31"/>
      <c r="G22" s="31"/>
      <c r="H22" s="15">
        <f t="shared" si="0"/>
        <v>0</v>
      </c>
      <c r="I22" s="15">
        <f t="shared" si="2"/>
        <v>0</v>
      </c>
      <c r="J22" s="14" t="str">
        <f t="shared" si="3"/>
        <v>0</v>
      </c>
      <c r="K22" s="19">
        <f t="shared" si="1"/>
        <v>0</v>
      </c>
    </row>
    <row r="23" spans="2:11" x14ac:dyDescent="0.3">
      <c r="B23" s="27"/>
      <c r="C23" s="21" t="s">
        <v>15</v>
      </c>
      <c r="D23" s="29" t="s">
        <v>14</v>
      </c>
      <c r="E23" s="31"/>
      <c r="F23" s="31"/>
      <c r="G23" s="31"/>
      <c r="H23" s="15">
        <f t="shared" si="0"/>
        <v>0</v>
      </c>
      <c r="I23" s="15">
        <f t="shared" si="2"/>
        <v>0</v>
      </c>
      <c r="J23" s="14" t="str">
        <f t="shared" si="3"/>
        <v>0</v>
      </c>
      <c r="K23" s="19">
        <f t="shared" si="1"/>
        <v>0</v>
      </c>
    </row>
    <row r="24" spans="2:11" x14ac:dyDescent="0.3">
      <c r="B24" s="27"/>
      <c r="C24" s="21" t="s">
        <v>15</v>
      </c>
      <c r="D24" s="29" t="s">
        <v>14</v>
      </c>
      <c r="E24" s="31"/>
      <c r="F24" s="31"/>
      <c r="G24" s="31"/>
      <c r="H24" s="15">
        <f t="shared" si="0"/>
        <v>0</v>
      </c>
      <c r="I24" s="15">
        <f t="shared" si="2"/>
        <v>0</v>
      </c>
      <c r="J24" s="14" t="str">
        <f t="shared" si="3"/>
        <v>0</v>
      </c>
      <c r="K24" s="19">
        <f t="shared" si="1"/>
        <v>0</v>
      </c>
    </row>
    <row r="25" spans="2:11" x14ac:dyDescent="0.3">
      <c r="B25" s="27"/>
      <c r="C25" s="21" t="s">
        <v>15</v>
      </c>
      <c r="D25" s="29" t="s">
        <v>14</v>
      </c>
      <c r="E25" s="31"/>
      <c r="F25" s="31"/>
      <c r="G25" s="31"/>
      <c r="H25" s="15">
        <f t="shared" si="0"/>
        <v>0</v>
      </c>
      <c r="I25" s="15">
        <f t="shared" si="2"/>
        <v>0</v>
      </c>
      <c r="J25" s="14" t="str">
        <f t="shared" si="3"/>
        <v>0</v>
      </c>
      <c r="K25" s="19">
        <f t="shared" si="1"/>
        <v>0</v>
      </c>
    </row>
    <row r="26" spans="2:11" x14ac:dyDescent="0.3">
      <c r="C26" s="22" t="s">
        <v>16</v>
      </c>
      <c r="D26" s="23" t="s">
        <v>21</v>
      </c>
      <c r="E26" s="5">
        <f>(G26)</f>
        <v>0</v>
      </c>
      <c r="F26" s="5">
        <f>(G26)</f>
        <v>0</v>
      </c>
      <c r="G26" s="6">
        <f>SUMIFS($G$6:$G$25,$J$6:$J$25,"65%")*0.2</f>
        <v>0</v>
      </c>
      <c r="H26" s="7">
        <v>0</v>
      </c>
      <c r="I26" s="8">
        <f>G26*0.65</f>
        <v>0</v>
      </c>
      <c r="J26" s="1"/>
      <c r="K26" s="19">
        <f>ROUND((E26-I26),2)</f>
        <v>0</v>
      </c>
    </row>
    <row r="27" spans="2:11" x14ac:dyDescent="0.3">
      <c r="C27" s="22" t="s">
        <v>16</v>
      </c>
      <c r="D27" s="23" t="s">
        <v>22</v>
      </c>
      <c r="E27" s="5">
        <f>(G27)</f>
        <v>0</v>
      </c>
      <c r="F27" s="5">
        <f>(G27)</f>
        <v>0</v>
      </c>
      <c r="G27" s="6">
        <f>SUMIFS($G$6:$G$25,$J$6:$J$25,"80%")*0.2</f>
        <v>0</v>
      </c>
      <c r="H27" s="7">
        <v>0</v>
      </c>
      <c r="I27" s="8">
        <f t="shared" ref="I27" si="4">G27*0.8</f>
        <v>0</v>
      </c>
      <c r="J27" s="1"/>
      <c r="K27" s="19">
        <f>ROUND((E27-I27),2)</f>
        <v>0</v>
      </c>
    </row>
    <row r="28" spans="2:11" ht="15" thickBot="1" x14ac:dyDescent="0.35">
      <c r="C28" s="21" t="s">
        <v>16</v>
      </c>
      <c r="D28" s="24" t="s">
        <v>20</v>
      </c>
      <c r="E28" s="9">
        <f>(G28)</f>
        <v>0</v>
      </c>
      <c r="F28" s="9">
        <f>(G28)</f>
        <v>0</v>
      </c>
      <c r="G28" s="10">
        <f>SUM(G26+G27)</f>
        <v>0</v>
      </c>
      <c r="H28" s="11">
        <v>0</v>
      </c>
      <c r="I28" s="12">
        <f>SUM(I27+I26)</f>
        <v>0</v>
      </c>
      <c r="J28" s="1"/>
      <c r="K28" s="19">
        <f>ROUND((E28-I28),2)</f>
        <v>0</v>
      </c>
    </row>
    <row r="29" spans="2:11" ht="15" thickBot="1" x14ac:dyDescent="0.35">
      <c r="C29" s="1"/>
      <c r="D29" s="4" t="s">
        <v>6</v>
      </c>
      <c r="E29" s="13">
        <f>SUM(E6:E25,E28)</f>
        <v>0</v>
      </c>
      <c r="F29" s="13">
        <f>SUM(F6:F25,F28)</f>
        <v>0</v>
      </c>
      <c r="G29" s="13">
        <f>SUM(G6:G25,G28)</f>
        <v>0</v>
      </c>
      <c r="H29" s="13">
        <f>SUM(H6:H25,H28)</f>
        <v>0</v>
      </c>
      <c r="I29" s="13">
        <f>SUM(I6:I25,I28)</f>
        <v>0</v>
      </c>
      <c r="J29" s="1"/>
      <c r="K29" s="13">
        <f>SUM(K6:K27)</f>
        <v>0</v>
      </c>
    </row>
    <row r="32" spans="2:11" ht="57.6" x14ac:dyDescent="0.3">
      <c r="B32" s="25" t="s">
        <v>40</v>
      </c>
      <c r="C32" s="20" t="s">
        <v>0</v>
      </c>
      <c r="D32" s="28" t="s">
        <v>1</v>
      </c>
      <c r="E32" s="25" t="s">
        <v>2</v>
      </c>
      <c r="F32" s="25" t="s">
        <v>3</v>
      </c>
      <c r="G32" s="25" t="s">
        <v>4</v>
      </c>
      <c r="H32" s="14" t="s">
        <v>5</v>
      </c>
      <c r="I32" s="14" t="s">
        <v>18</v>
      </c>
      <c r="J32" s="14" t="s">
        <v>19</v>
      </c>
      <c r="K32" s="18" t="s">
        <v>36</v>
      </c>
    </row>
    <row r="33" spans="2:11" x14ac:dyDescent="0.3">
      <c r="B33" s="26"/>
      <c r="C33" s="21" t="s">
        <v>15</v>
      </c>
      <c r="D33" s="29" t="s">
        <v>14</v>
      </c>
      <c r="E33" s="30"/>
      <c r="F33" s="30"/>
      <c r="G33" s="30"/>
      <c r="H33" s="15">
        <f>E33-G33</f>
        <v>0</v>
      </c>
      <c r="I33" s="15">
        <f>G33*J33</f>
        <v>0</v>
      </c>
      <c r="J33" s="16" t="str">
        <f>IF(D33="Stroški nakupa/zakupa nepremičnin","65%",IF(D33="Stroški gradnje/obnove nepremičnin","65%",IF(D33="Stroški kmetijske mehanizacije","65%",IF(D33="Stroški opreme in drugih opredmetenih  sredstev","80%",IF(D33="Stroški neopredmetenih sredstev","80%",IF(D33="Izberi","0",IF(D33="Stroški storitev zunanjih izvajalcev","80%")))))))</f>
        <v>0</v>
      </c>
      <c r="K33" s="19">
        <f>ROUND((E33-I33),2)</f>
        <v>0</v>
      </c>
    </row>
    <row r="34" spans="2:11" x14ac:dyDescent="0.3">
      <c r="B34" s="27"/>
      <c r="C34" s="21" t="s">
        <v>15</v>
      </c>
      <c r="D34" s="29" t="s">
        <v>14</v>
      </c>
      <c r="E34" s="30"/>
      <c r="F34" s="30"/>
      <c r="G34" s="30"/>
      <c r="H34" s="15">
        <f t="shared" ref="H34:H52" si="5">E34-G34</f>
        <v>0</v>
      </c>
      <c r="I34" s="15">
        <f>G34*J34</f>
        <v>0</v>
      </c>
      <c r="J34" s="14" t="str">
        <f>IF(D34="Stroški nakupa/zakupa nepremičnin","65%",IF(D34="Stroški gradnje/obnove nepremičnin","65%",IF(D34="Stroški kmetijske mehanizacije","65%",IF(D34="Stroški opreme in drugih opredmetenih  sredstev","80%",IF(D34="Stroški neopredmetenih sredstev","80%",IF(D34="Izberi","0",IF(D34="Stroški storitev zunanjih izvajalcev","80%")))))))</f>
        <v>0</v>
      </c>
      <c r="K34" s="19">
        <f t="shared" ref="K34:K55" si="6">ROUND((E34-I34),2)</f>
        <v>0</v>
      </c>
    </row>
    <row r="35" spans="2:11" x14ac:dyDescent="0.3">
      <c r="B35" s="27"/>
      <c r="C35" s="21" t="s">
        <v>15</v>
      </c>
      <c r="D35" s="29" t="s">
        <v>14</v>
      </c>
      <c r="E35" s="30"/>
      <c r="F35" s="30"/>
      <c r="G35" s="30"/>
      <c r="H35" s="15">
        <f t="shared" si="5"/>
        <v>0</v>
      </c>
      <c r="I35" s="15">
        <f t="shared" ref="I35:I52" si="7">G35*J35</f>
        <v>0</v>
      </c>
      <c r="J35" s="14" t="str">
        <f t="shared" ref="J35:J52" si="8">IF(D35="Stroški nakupa/zakupa nepremičnin","65%",IF(D35="Stroški gradnje/obnove nepremičnin","65%",IF(D35="Stroški kmetijske mehanizacije","65%",IF(D35="Stroški opreme in drugih opredmetenih  sredstev","80%",IF(D35="Stroški neopredmetenih sredstev","80%",IF(D35="Izberi","0",IF(D35="Stroški storitev zunanjih izvajalcev","80%")))))))</f>
        <v>0</v>
      </c>
      <c r="K35" s="19">
        <f t="shared" si="6"/>
        <v>0</v>
      </c>
    </row>
    <row r="36" spans="2:11" x14ac:dyDescent="0.3">
      <c r="B36" s="27"/>
      <c r="C36" s="21" t="s">
        <v>15</v>
      </c>
      <c r="D36" s="29" t="s">
        <v>14</v>
      </c>
      <c r="E36" s="30"/>
      <c r="F36" s="30"/>
      <c r="G36" s="30"/>
      <c r="H36" s="15">
        <f t="shared" si="5"/>
        <v>0</v>
      </c>
      <c r="I36" s="15">
        <f t="shared" si="7"/>
        <v>0</v>
      </c>
      <c r="J36" s="14" t="str">
        <f t="shared" si="8"/>
        <v>0</v>
      </c>
      <c r="K36" s="19">
        <f t="shared" si="6"/>
        <v>0</v>
      </c>
    </row>
    <row r="37" spans="2:11" x14ac:dyDescent="0.3">
      <c r="B37" s="27"/>
      <c r="C37" s="21" t="s">
        <v>15</v>
      </c>
      <c r="D37" s="29" t="s">
        <v>14</v>
      </c>
      <c r="E37" s="30"/>
      <c r="F37" s="30"/>
      <c r="G37" s="30"/>
      <c r="H37" s="15">
        <f t="shared" si="5"/>
        <v>0</v>
      </c>
      <c r="I37" s="15">
        <f t="shared" si="7"/>
        <v>0</v>
      </c>
      <c r="J37" s="14" t="str">
        <f t="shared" si="8"/>
        <v>0</v>
      </c>
      <c r="K37" s="19">
        <f t="shared" si="6"/>
        <v>0</v>
      </c>
    </row>
    <row r="38" spans="2:11" x14ac:dyDescent="0.3">
      <c r="B38" s="27"/>
      <c r="C38" s="21" t="s">
        <v>15</v>
      </c>
      <c r="D38" s="29" t="s">
        <v>14</v>
      </c>
      <c r="E38" s="31"/>
      <c r="F38" s="31"/>
      <c r="G38" s="31"/>
      <c r="H38" s="15">
        <f t="shared" si="5"/>
        <v>0</v>
      </c>
      <c r="I38" s="15">
        <f t="shared" si="7"/>
        <v>0</v>
      </c>
      <c r="J38" s="14" t="str">
        <f t="shared" si="8"/>
        <v>0</v>
      </c>
      <c r="K38" s="19">
        <f t="shared" si="6"/>
        <v>0</v>
      </c>
    </row>
    <row r="39" spans="2:11" x14ac:dyDescent="0.3">
      <c r="B39" s="27"/>
      <c r="C39" s="21" t="s">
        <v>15</v>
      </c>
      <c r="D39" s="29" t="s">
        <v>14</v>
      </c>
      <c r="E39" s="31"/>
      <c r="F39" s="31"/>
      <c r="G39" s="31"/>
      <c r="H39" s="15">
        <f t="shared" si="5"/>
        <v>0</v>
      </c>
      <c r="I39" s="15">
        <f t="shared" si="7"/>
        <v>0</v>
      </c>
      <c r="J39" s="14" t="str">
        <f t="shared" si="8"/>
        <v>0</v>
      </c>
      <c r="K39" s="19">
        <f t="shared" si="6"/>
        <v>0</v>
      </c>
    </row>
    <row r="40" spans="2:11" x14ac:dyDescent="0.3">
      <c r="B40" s="27"/>
      <c r="C40" s="21" t="s">
        <v>15</v>
      </c>
      <c r="D40" s="29" t="s">
        <v>14</v>
      </c>
      <c r="E40" s="31"/>
      <c r="F40" s="31"/>
      <c r="G40" s="31"/>
      <c r="H40" s="15">
        <f t="shared" si="5"/>
        <v>0</v>
      </c>
      <c r="I40" s="15">
        <f t="shared" si="7"/>
        <v>0</v>
      </c>
      <c r="J40" s="14" t="str">
        <f t="shared" si="8"/>
        <v>0</v>
      </c>
      <c r="K40" s="19">
        <f t="shared" si="6"/>
        <v>0</v>
      </c>
    </row>
    <row r="41" spans="2:11" x14ac:dyDescent="0.3">
      <c r="B41" s="27"/>
      <c r="C41" s="21" t="s">
        <v>15</v>
      </c>
      <c r="D41" s="29" t="s">
        <v>14</v>
      </c>
      <c r="E41" s="31"/>
      <c r="F41" s="31"/>
      <c r="G41" s="31"/>
      <c r="H41" s="15">
        <f t="shared" si="5"/>
        <v>0</v>
      </c>
      <c r="I41" s="15">
        <f t="shared" si="7"/>
        <v>0</v>
      </c>
      <c r="J41" s="14" t="str">
        <f t="shared" si="8"/>
        <v>0</v>
      </c>
      <c r="K41" s="19">
        <f t="shared" si="6"/>
        <v>0</v>
      </c>
    </row>
    <row r="42" spans="2:11" x14ac:dyDescent="0.3">
      <c r="B42" s="27"/>
      <c r="C42" s="21" t="s">
        <v>15</v>
      </c>
      <c r="D42" s="29" t="s">
        <v>14</v>
      </c>
      <c r="E42" s="31"/>
      <c r="F42" s="31"/>
      <c r="G42" s="31"/>
      <c r="H42" s="15">
        <f t="shared" si="5"/>
        <v>0</v>
      </c>
      <c r="I42" s="15">
        <f t="shared" si="7"/>
        <v>0</v>
      </c>
      <c r="J42" s="14" t="str">
        <f t="shared" si="8"/>
        <v>0</v>
      </c>
      <c r="K42" s="19">
        <f t="shared" si="6"/>
        <v>0</v>
      </c>
    </row>
    <row r="43" spans="2:11" x14ac:dyDescent="0.3">
      <c r="B43" s="27"/>
      <c r="C43" s="21" t="s">
        <v>15</v>
      </c>
      <c r="D43" s="29" t="s">
        <v>14</v>
      </c>
      <c r="E43" s="31"/>
      <c r="F43" s="31"/>
      <c r="G43" s="31"/>
      <c r="H43" s="15">
        <f t="shared" si="5"/>
        <v>0</v>
      </c>
      <c r="I43" s="15">
        <f t="shared" si="7"/>
        <v>0</v>
      </c>
      <c r="J43" s="14" t="str">
        <f t="shared" si="8"/>
        <v>0</v>
      </c>
      <c r="K43" s="19">
        <f t="shared" si="6"/>
        <v>0</v>
      </c>
    </row>
    <row r="44" spans="2:11" x14ac:dyDescent="0.3">
      <c r="B44" s="27"/>
      <c r="C44" s="21" t="s">
        <v>15</v>
      </c>
      <c r="D44" s="29" t="s">
        <v>14</v>
      </c>
      <c r="E44" s="31"/>
      <c r="F44" s="31"/>
      <c r="G44" s="31"/>
      <c r="H44" s="15">
        <f t="shared" si="5"/>
        <v>0</v>
      </c>
      <c r="I44" s="15">
        <f t="shared" si="7"/>
        <v>0</v>
      </c>
      <c r="J44" s="14" t="str">
        <f t="shared" si="8"/>
        <v>0</v>
      </c>
      <c r="K44" s="19">
        <f t="shared" si="6"/>
        <v>0</v>
      </c>
    </row>
    <row r="45" spans="2:11" x14ac:dyDescent="0.3">
      <c r="B45" s="27"/>
      <c r="C45" s="21" t="s">
        <v>15</v>
      </c>
      <c r="D45" s="29" t="s">
        <v>14</v>
      </c>
      <c r="E45" s="31"/>
      <c r="F45" s="31"/>
      <c r="G45" s="31"/>
      <c r="H45" s="15">
        <f t="shared" si="5"/>
        <v>0</v>
      </c>
      <c r="I45" s="15">
        <f t="shared" si="7"/>
        <v>0</v>
      </c>
      <c r="J45" s="14" t="str">
        <f t="shared" si="8"/>
        <v>0</v>
      </c>
      <c r="K45" s="19">
        <f t="shared" si="6"/>
        <v>0</v>
      </c>
    </row>
    <row r="46" spans="2:11" x14ac:dyDescent="0.3">
      <c r="B46" s="27"/>
      <c r="C46" s="21" t="s">
        <v>15</v>
      </c>
      <c r="D46" s="29" t="s">
        <v>14</v>
      </c>
      <c r="E46" s="31"/>
      <c r="F46" s="31"/>
      <c r="G46" s="31"/>
      <c r="H46" s="15">
        <f t="shared" si="5"/>
        <v>0</v>
      </c>
      <c r="I46" s="15">
        <f t="shared" si="7"/>
        <v>0</v>
      </c>
      <c r="J46" s="14" t="str">
        <f t="shared" si="8"/>
        <v>0</v>
      </c>
      <c r="K46" s="19">
        <f t="shared" si="6"/>
        <v>0</v>
      </c>
    </row>
    <row r="47" spans="2:11" x14ac:dyDescent="0.3">
      <c r="B47" s="27"/>
      <c r="C47" s="21" t="s">
        <v>15</v>
      </c>
      <c r="D47" s="29" t="s">
        <v>14</v>
      </c>
      <c r="E47" s="31"/>
      <c r="F47" s="31"/>
      <c r="G47" s="31"/>
      <c r="H47" s="15">
        <f t="shared" si="5"/>
        <v>0</v>
      </c>
      <c r="I47" s="15">
        <f t="shared" si="7"/>
        <v>0</v>
      </c>
      <c r="J47" s="14" t="str">
        <f t="shared" si="8"/>
        <v>0</v>
      </c>
      <c r="K47" s="19">
        <f t="shared" si="6"/>
        <v>0</v>
      </c>
    </row>
    <row r="48" spans="2:11" x14ac:dyDescent="0.3">
      <c r="B48" s="27"/>
      <c r="C48" s="21" t="s">
        <v>15</v>
      </c>
      <c r="D48" s="29" t="s">
        <v>14</v>
      </c>
      <c r="E48" s="31"/>
      <c r="F48" s="31"/>
      <c r="G48" s="31"/>
      <c r="H48" s="15">
        <f t="shared" si="5"/>
        <v>0</v>
      </c>
      <c r="I48" s="15">
        <f t="shared" si="7"/>
        <v>0</v>
      </c>
      <c r="J48" s="14" t="str">
        <f t="shared" si="8"/>
        <v>0</v>
      </c>
      <c r="K48" s="19">
        <f t="shared" si="6"/>
        <v>0</v>
      </c>
    </row>
    <row r="49" spans="2:11" x14ac:dyDescent="0.3">
      <c r="B49" s="27"/>
      <c r="C49" s="21" t="s">
        <v>15</v>
      </c>
      <c r="D49" s="29" t="s">
        <v>14</v>
      </c>
      <c r="E49" s="31"/>
      <c r="F49" s="31"/>
      <c r="G49" s="31"/>
      <c r="H49" s="15">
        <f t="shared" si="5"/>
        <v>0</v>
      </c>
      <c r="I49" s="15">
        <f t="shared" si="7"/>
        <v>0</v>
      </c>
      <c r="J49" s="14" t="str">
        <f t="shared" si="8"/>
        <v>0</v>
      </c>
      <c r="K49" s="19">
        <f t="shared" si="6"/>
        <v>0</v>
      </c>
    </row>
    <row r="50" spans="2:11" x14ac:dyDescent="0.3">
      <c r="B50" s="27"/>
      <c r="C50" s="21" t="s">
        <v>15</v>
      </c>
      <c r="D50" s="29" t="s">
        <v>14</v>
      </c>
      <c r="E50" s="31"/>
      <c r="F50" s="31"/>
      <c r="G50" s="31"/>
      <c r="H50" s="15">
        <f t="shared" si="5"/>
        <v>0</v>
      </c>
      <c r="I50" s="15">
        <f t="shared" si="7"/>
        <v>0</v>
      </c>
      <c r="J50" s="14" t="str">
        <f t="shared" si="8"/>
        <v>0</v>
      </c>
      <c r="K50" s="19">
        <f t="shared" si="6"/>
        <v>0</v>
      </c>
    </row>
    <row r="51" spans="2:11" x14ac:dyDescent="0.3">
      <c r="B51" s="27"/>
      <c r="C51" s="21" t="s">
        <v>15</v>
      </c>
      <c r="D51" s="29" t="s">
        <v>14</v>
      </c>
      <c r="E51" s="31"/>
      <c r="F51" s="31"/>
      <c r="G51" s="31"/>
      <c r="H51" s="15">
        <f t="shared" si="5"/>
        <v>0</v>
      </c>
      <c r="I51" s="15">
        <f t="shared" si="7"/>
        <v>0</v>
      </c>
      <c r="J51" s="14" t="str">
        <f t="shared" si="8"/>
        <v>0</v>
      </c>
      <c r="K51" s="19">
        <f t="shared" si="6"/>
        <v>0</v>
      </c>
    </row>
    <row r="52" spans="2:11" x14ac:dyDescent="0.3">
      <c r="B52" s="27"/>
      <c r="C52" s="21" t="s">
        <v>15</v>
      </c>
      <c r="D52" s="29" t="s">
        <v>14</v>
      </c>
      <c r="E52" s="31"/>
      <c r="F52" s="31"/>
      <c r="G52" s="31"/>
      <c r="H52" s="15">
        <f t="shared" si="5"/>
        <v>0</v>
      </c>
      <c r="I52" s="15">
        <f t="shared" si="7"/>
        <v>0</v>
      </c>
      <c r="J52" s="14" t="str">
        <f t="shared" si="8"/>
        <v>0</v>
      </c>
      <c r="K52" s="19">
        <f t="shared" si="6"/>
        <v>0</v>
      </c>
    </row>
    <row r="53" spans="2:11" x14ac:dyDescent="0.3">
      <c r="C53" s="22" t="s">
        <v>16</v>
      </c>
      <c r="D53" s="23" t="s">
        <v>21</v>
      </c>
      <c r="E53" s="5">
        <f>(G53)</f>
        <v>0</v>
      </c>
      <c r="F53" s="5">
        <f>(G53)</f>
        <v>0</v>
      </c>
      <c r="G53" s="6">
        <f>SUMIFS($G$33:$G$52,$J$33:$J$52,"65%")*0.2</f>
        <v>0</v>
      </c>
      <c r="H53" s="7">
        <v>0</v>
      </c>
      <c r="I53" s="8">
        <f>G53*0.65</f>
        <v>0</v>
      </c>
      <c r="J53" s="1"/>
      <c r="K53" s="19">
        <f>ROUND((E53-I53),2)</f>
        <v>0</v>
      </c>
    </row>
    <row r="54" spans="2:11" x14ac:dyDescent="0.3">
      <c r="C54" s="22" t="s">
        <v>16</v>
      </c>
      <c r="D54" s="23" t="s">
        <v>22</v>
      </c>
      <c r="E54" s="5">
        <f>(G54)</f>
        <v>0</v>
      </c>
      <c r="F54" s="5">
        <f>(G54)</f>
        <v>0</v>
      </c>
      <c r="G54" s="6">
        <f>SUMIFS($G$33:$G$52,$J$33:$J$52,"80%")*0.2</f>
        <v>0</v>
      </c>
      <c r="H54" s="7">
        <v>0</v>
      </c>
      <c r="I54" s="8">
        <f>G54*0.8</f>
        <v>0</v>
      </c>
      <c r="J54" s="1"/>
      <c r="K54" s="19">
        <f>ROUND((E54-I54),2)</f>
        <v>0</v>
      </c>
    </row>
    <row r="55" spans="2:11" ht="15" thickBot="1" x14ac:dyDescent="0.35">
      <c r="C55" s="21" t="s">
        <v>16</v>
      </c>
      <c r="D55" s="24" t="s">
        <v>20</v>
      </c>
      <c r="E55" s="9">
        <f>(G55)</f>
        <v>0</v>
      </c>
      <c r="F55" s="9">
        <f>(G55)</f>
        <v>0</v>
      </c>
      <c r="G55" s="10">
        <f>SUM(G53+G54)</f>
        <v>0</v>
      </c>
      <c r="H55" s="11">
        <v>0</v>
      </c>
      <c r="I55" s="12">
        <f>SUM(I54+I53)</f>
        <v>0</v>
      </c>
      <c r="J55" s="1"/>
      <c r="K55" s="19">
        <f>ROUND((E55-I55),2)</f>
        <v>0</v>
      </c>
    </row>
    <row r="56" spans="2:11" ht="15" thickBot="1" x14ac:dyDescent="0.35">
      <c r="C56" s="1"/>
      <c r="D56" s="4" t="s">
        <v>6</v>
      </c>
      <c r="E56" s="13">
        <f>SUM(E33:E52,E55)</f>
        <v>0</v>
      </c>
      <c r="F56" s="13">
        <f>SUM(F33:F52,F55)</f>
        <v>0</v>
      </c>
      <c r="G56" s="13">
        <f>SUM(G33:G52,G55)</f>
        <v>0</v>
      </c>
      <c r="H56" s="13">
        <f>SUM(H33:H52,H55)</f>
        <v>0</v>
      </c>
      <c r="I56" s="17">
        <f>SUM(I33:I52,I55)</f>
        <v>0</v>
      </c>
      <c r="J56" s="1"/>
      <c r="K56" s="17">
        <f>SUM(K33:K54)</f>
        <v>0</v>
      </c>
    </row>
    <row r="61" spans="2:11" ht="18" x14ac:dyDescent="0.35">
      <c r="C61" s="42" t="s">
        <v>26</v>
      </c>
      <c r="D61" s="42"/>
      <c r="E61" s="1"/>
      <c r="F61" s="1"/>
      <c r="G61" s="1"/>
      <c r="H61" s="1"/>
      <c r="I61" s="1"/>
    </row>
    <row r="62" spans="2:11" ht="72" x14ac:dyDescent="0.3">
      <c r="C62" s="14" t="s">
        <v>2</v>
      </c>
      <c r="D62" s="14" t="s">
        <v>3</v>
      </c>
      <c r="E62" s="14" t="s">
        <v>4</v>
      </c>
      <c r="F62" s="14" t="s">
        <v>30</v>
      </c>
      <c r="G62" s="14" t="s">
        <v>31</v>
      </c>
      <c r="H62" s="14" t="s">
        <v>5</v>
      </c>
      <c r="I62" s="14" t="s">
        <v>18</v>
      </c>
      <c r="J62" s="18" t="s">
        <v>36</v>
      </c>
    </row>
    <row r="63" spans="2:11" x14ac:dyDescent="0.3">
      <c r="C63" s="6">
        <f>E56+E29</f>
        <v>0</v>
      </c>
      <c r="D63" s="6">
        <f>F56+F29</f>
        <v>0</v>
      </c>
      <c r="E63" s="6">
        <f>G56+G29</f>
        <v>0</v>
      </c>
      <c r="F63" s="6">
        <f>SUM(G33:G52,G6:G25)</f>
        <v>0</v>
      </c>
      <c r="G63" s="6">
        <f>SUM(G55+G28)</f>
        <v>0</v>
      </c>
      <c r="H63" s="7">
        <f>H56+H29</f>
        <v>0</v>
      </c>
      <c r="I63" s="7">
        <f>I56+I29</f>
        <v>0</v>
      </c>
      <c r="J63" s="19">
        <f>SUM(K29+K56)</f>
        <v>0</v>
      </c>
    </row>
    <row r="64" spans="2:11" x14ac:dyDescent="0.3">
      <c r="C64" s="1"/>
      <c r="D64" s="1"/>
      <c r="E64" s="1"/>
      <c r="F64" s="1"/>
      <c r="G64" s="1"/>
      <c r="H64" s="1"/>
    </row>
    <row r="68" spans="2:15" ht="18" x14ac:dyDescent="0.35">
      <c r="B68" s="38" t="s">
        <v>37</v>
      </c>
      <c r="C68" s="39"/>
      <c r="D68" s="39"/>
      <c r="E68" s="39"/>
      <c r="F68" s="39"/>
      <c r="G68" s="39"/>
      <c r="H68" s="39"/>
      <c r="I68" s="39"/>
      <c r="J68" s="40"/>
      <c r="K68" s="40"/>
      <c r="L68" s="40"/>
      <c r="M68" s="40"/>
      <c r="N68" s="40"/>
      <c r="O68" s="40"/>
    </row>
    <row r="69" spans="2:15" ht="18" x14ac:dyDescent="0.35">
      <c r="B69" s="43" t="s">
        <v>38</v>
      </c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</row>
    <row r="70" spans="2:15" ht="18" x14ac:dyDescent="0.35">
      <c r="B70" s="38" t="s">
        <v>41</v>
      </c>
    </row>
  </sheetData>
  <sheetProtection algorithmName="SHA-512" hashValue="u8rrubK9L31r+17bj7hNNSrc69gsbQ3B1yihhK3RMenKWiKr66sIfR2REE+uPRTLDgMhIbmml4VrNyBSB9EGPA==" saltValue="MC7iPxG2nIVL0mvOFYM20w==" spinCount="100000" sheet="1" objects="1" scenarios="1"/>
  <mergeCells count="3">
    <mergeCell ref="B4:C4"/>
    <mergeCell ref="C61:D61"/>
    <mergeCell ref="B69:O69"/>
  </mergeCells>
  <dataValidations count="1">
    <dataValidation type="list" allowBlank="1" showInputMessage="1" showErrorMessage="1" sqref="D29 D56" xr:uid="{A3F4C4E5-26D9-4FB4-8443-4ED35C0D03D7}">
      <formula1>"SKUPAJ"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prompt="IZBERI" xr:uid="{E79D74B3-A10B-49A7-A400-D4B69C0CE272}">
          <x14:formula1>
            <xm:f>Podatki!$A$2:$A$8</xm:f>
          </x14:formula1>
          <xm:sqref>D6:D25 D33:D52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20DDD-5FAF-4C5C-AACA-2B0383EF5752}">
  <dimension ref="B1:O70"/>
  <sheetViews>
    <sheetView zoomScale="80" zoomScaleNormal="80" workbookViewId="0">
      <selection activeCell="K57" sqref="K57"/>
    </sheetView>
  </sheetViews>
  <sheetFormatPr defaultRowHeight="14.4" x14ac:dyDescent="0.3"/>
  <cols>
    <col min="2" max="2" width="35.44140625" customWidth="1"/>
    <col min="3" max="3" width="22.33203125" customWidth="1"/>
    <col min="4" max="4" width="45.88671875" customWidth="1"/>
    <col min="5" max="5" width="18.5546875" customWidth="1"/>
    <col min="6" max="6" width="17" customWidth="1"/>
    <col min="7" max="7" width="16.88671875" customWidth="1"/>
    <col min="8" max="8" width="14.88671875" customWidth="1"/>
    <col min="9" max="9" width="18.6640625" customWidth="1"/>
    <col min="10" max="10" width="18.109375" customWidth="1"/>
    <col min="11" max="11" width="17.6640625" bestFit="1" customWidth="1"/>
  </cols>
  <sheetData>
    <row r="1" spans="2:11" ht="25.8" x14ac:dyDescent="0.5">
      <c r="B1" s="2" t="s">
        <v>32</v>
      </c>
    </row>
    <row r="2" spans="2:11" ht="21" x14ac:dyDescent="0.4">
      <c r="B2" s="3" t="s">
        <v>33</v>
      </c>
    </row>
    <row r="4" spans="2:11" ht="27" customHeight="1" x14ac:dyDescent="0.35">
      <c r="B4" s="41" t="s">
        <v>23</v>
      </c>
      <c r="C4" s="41"/>
    </row>
    <row r="5" spans="2:11" ht="57.6" x14ac:dyDescent="0.3">
      <c r="B5" s="25" t="s">
        <v>39</v>
      </c>
      <c r="C5" s="20" t="s">
        <v>0</v>
      </c>
      <c r="D5" s="28" t="s">
        <v>1</v>
      </c>
      <c r="E5" s="25" t="s">
        <v>2</v>
      </c>
      <c r="F5" s="25" t="s">
        <v>3</v>
      </c>
      <c r="G5" s="25" t="s">
        <v>4</v>
      </c>
      <c r="H5" s="14" t="s">
        <v>5</v>
      </c>
      <c r="I5" s="14" t="s">
        <v>18</v>
      </c>
      <c r="J5" s="14" t="s">
        <v>19</v>
      </c>
      <c r="K5" s="18" t="s">
        <v>36</v>
      </c>
    </row>
    <row r="6" spans="2:11" x14ac:dyDescent="0.3">
      <c r="B6" s="26"/>
      <c r="C6" s="21" t="s">
        <v>15</v>
      </c>
      <c r="D6" s="29" t="s">
        <v>14</v>
      </c>
      <c r="E6" s="30"/>
      <c r="F6" s="30"/>
      <c r="G6" s="30"/>
      <c r="H6" s="15">
        <f>E6-G6</f>
        <v>0</v>
      </c>
      <c r="I6" s="15">
        <f>G6*J6</f>
        <v>0</v>
      </c>
      <c r="J6" s="16" t="str">
        <f>IF(D6="Stroški nakupa/zakupa nepremičnin","65%",IF(D6="Stroški gradnje/obnove nepremičnin","65%",IF(D6="Stroški kmetijske mehanizacije","65%",IF(D6="Stroški opreme in drugih opredmetenih  sredstev","80%",IF(D6="Stroški neopredmetenih sredstev","80%",IF(D6="Izberi","0",IF(D6="Stroški storitev zunanjih izvajalcev","80%")))))))</f>
        <v>0</v>
      </c>
      <c r="K6" s="19">
        <f>ROUND((E6-I6),2)</f>
        <v>0</v>
      </c>
    </row>
    <row r="7" spans="2:11" x14ac:dyDescent="0.3">
      <c r="B7" s="27"/>
      <c r="C7" s="21" t="s">
        <v>15</v>
      </c>
      <c r="D7" s="29" t="s">
        <v>14</v>
      </c>
      <c r="E7" s="30"/>
      <c r="F7" s="30"/>
      <c r="G7" s="30"/>
      <c r="H7" s="15">
        <f t="shared" ref="H7:H25" si="0">E7-G7</f>
        <v>0</v>
      </c>
      <c r="I7" s="15">
        <f>G7*J7</f>
        <v>0</v>
      </c>
      <c r="J7" s="14" t="str">
        <f>IF(D7="Stroški nakupa/zakupa nepremičnin","65%",IF(D7="Stroški gradnje/obnove nepremičnin","65%",IF(D7="Stroški kmetijske mehanizacije","65%",IF(D7="Stroški opreme in drugih opredmetenih  sredstev","80%",IF(D7="Stroški neopredmetenih sredstev","80%",IF(D7="Izberi","0",IF(D7="Stroški storitev zunanjih izvajalcev","80%")))))))</f>
        <v>0</v>
      </c>
      <c r="K7" s="19">
        <f t="shared" ref="K7:K28" si="1">ROUND((E7-I7),2)</f>
        <v>0</v>
      </c>
    </row>
    <row r="8" spans="2:11" x14ac:dyDescent="0.3">
      <c r="B8" s="27"/>
      <c r="C8" s="21" t="s">
        <v>15</v>
      </c>
      <c r="D8" s="29" t="s">
        <v>14</v>
      </c>
      <c r="E8" s="30"/>
      <c r="F8" s="30"/>
      <c r="G8" s="30"/>
      <c r="H8" s="15">
        <f t="shared" si="0"/>
        <v>0</v>
      </c>
      <c r="I8" s="15">
        <f t="shared" ref="I8:I25" si="2">G8*J8</f>
        <v>0</v>
      </c>
      <c r="J8" s="14" t="str">
        <f t="shared" ref="J8:J25" si="3">IF(D8="Stroški nakupa/zakupa nepremičnin","65%",IF(D8="Stroški gradnje/obnove nepremičnin","65%",IF(D8="Stroški kmetijske mehanizacije","65%",IF(D8="Stroški opreme in drugih opredmetenih  sredstev","80%",IF(D8="Stroški neopredmetenih sredstev","80%",IF(D8="Izberi","0",IF(D8="Stroški storitev zunanjih izvajalcev","80%")))))))</f>
        <v>0</v>
      </c>
      <c r="K8" s="19">
        <f t="shared" si="1"/>
        <v>0</v>
      </c>
    </row>
    <row r="9" spans="2:11" x14ac:dyDescent="0.3">
      <c r="B9" s="27"/>
      <c r="C9" s="21" t="s">
        <v>15</v>
      </c>
      <c r="D9" s="29" t="s">
        <v>14</v>
      </c>
      <c r="E9" s="30"/>
      <c r="F9" s="30"/>
      <c r="G9" s="30"/>
      <c r="H9" s="15">
        <f t="shared" si="0"/>
        <v>0</v>
      </c>
      <c r="I9" s="15">
        <f t="shared" si="2"/>
        <v>0</v>
      </c>
      <c r="J9" s="14" t="str">
        <f t="shared" si="3"/>
        <v>0</v>
      </c>
      <c r="K9" s="19">
        <f t="shared" si="1"/>
        <v>0</v>
      </c>
    </row>
    <row r="10" spans="2:11" x14ac:dyDescent="0.3">
      <c r="B10" s="27"/>
      <c r="C10" s="21" t="s">
        <v>15</v>
      </c>
      <c r="D10" s="29" t="s">
        <v>14</v>
      </c>
      <c r="E10" s="30"/>
      <c r="F10" s="30"/>
      <c r="G10" s="30"/>
      <c r="H10" s="15">
        <f t="shared" si="0"/>
        <v>0</v>
      </c>
      <c r="I10" s="15">
        <f t="shared" si="2"/>
        <v>0</v>
      </c>
      <c r="J10" s="14" t="str">
        <f t="shared" si="3"/>
        <v>0</v>
      </c>
      <c r="K10" s="19">
        <f t="shared" si="1"/>
        <v>0</v>
      </c>
    </row>
    <row r="11" spans="2:11" x14ac:dyDescent="0.3">
      <c r="B11" s="27"/>
      <c r="C11" s="21" t="s">
        <v>15</v>
      </c>
      <c r="D11" s="29" t="s">
        <v>14</v>
      </c>
      <c r="E11" s="31"/>
      <c r="F11" s="31"/>
      <c r="G11" s="31"/>
      <c r="H11" s="15">
        <f t="shared" si="0"/>
        <v>0</v>
      </c>
      <c r="I11" s="15">
        <f t="shared" si="2"/>
        <v>0</v>
      </c>
      <c r="J11" s="14" t="str">
        <f t="shared" si="3"/>
        <v>0</v>
      </c>
      <c r="K11" s="19">
        <f t="shared" si="1"/>
        <v>0</v>
      </c>
    </row>
    <row r="12" spans="2:11" x14ac:dyDescent="0.3">
      <c r="B12" s="27"/>
      <c r="C12" s="21" t="s">
        <v>15</v>
      </c>
      <c r="D12" s="29" t="s">
        <v>14</v>
      </c>
      <c r="E12" s="31"/>
      <c r="F12" s="31"/>
      <c r="G12" s="31"/>
      <c r="H12" s="15">
        <f t="shared" si="0"/>
        <v>0</v>
      </c>
      <c r="I12" s="15">
        <f t="shared" si="2"/>
        <v>0</v>
      </c>
      <c r="J12" s="14" t="str">
        <f t="shared" si="3"/>
        <v>0</v>
      </c>
      <c r="K12" s="19">
        <f t="shared" si="1"/>
        <v>0</v>
      </c>
    </row>
    <row r="13" spans="2:11" x14ac:dyDescent="0.3">
      <c r="B13" s="27"/>
      <c r="C13" s="21" t="s">
        <v>15</v>
      </c>
      <c r="D13" s="29" t="s">
        <v>14</v>
      </c>
      <c r="E13" s="31"/>
      <c r="F13" s="31"/>
      <c r="G13" s="31"/>
      <c r="H13" s="15">
        <f t="shared" si="0"/>
        <v>0</v>
      </c>
      <c r="I13" s="15">
        <f t="shared" si="2"/>
        <v>0</v>
      </c>
      <c r="J13" s="14" t="str">
        <f t="shared" si="3"/>
        <v>0</v>
      </c>
      <c r="K13" s="19">
        <f t="shared" si="1"/>
        <v>0</v>
      </c>
    </row>
    <row r="14" spans="2:11" x14ac:dyDescent="0.3">
      <c r="B14" s="27"/>
      <c r="C14" s="21" t="s">
        <v>15</v>
      </c>
      <c r="D14" s="29" t="s">
        <v>14</v>
      </c>
      <c r="E14" s="31"/>
      <c r="F14" s="31"/>
      <c r="G14" s="31"/>
      <c r="H14" s="15">
        <f t="shared" si="0"/>
        <v>0</v>
      </c>
      <c r="I14" s="15">
        <f t="shared" si="2"/>
        <v>0</v>
      </c>
      <c r="J14" s="14" t="str">
        <f t="shared" si="3"/>
        <v>0</v>
      </c>
      <c r="K14" s="19">
        <f t="shared" si="1"/>
        <v>0</v>
      </c>
    </row>
    <row r="15" spans="2:11" x14ac:dyDescent="0.3">
      <c r="B15" s="27"/>
      <c r="C15" s="21" t="s">
        <v>15</v>
      </c>
      <c r="D15" s="29" t="s">
        <v>14</v>
      </c>
      <c r="E15" s="31"/>
      <c r="F15" s="31"/>
      <c r="G15" s="31"/>
      <c r="H15" s="15">
        <f t="shared" si="0"/>
        <v>0</v>
      </c>
      <c r="I15" s="15">
        <f t="shared" si="2"/>
        <v>0</v>
      </c>
      <c r="J15" s="14" t="str">
        <f t="shared" si="3"/>
        <v>0</v>
      </c>
      <c r="K15" s="19">
        <f t="shared" si="1"/>
        <v>0</v>
      </c>
    </row>
    <row r="16" spans="2:11" x14ac:dyDescent="0.3">
      <c r="B16" s="27"/>
      <c r="C16" s="21" t="s">
        <v>15</v>
      </c>
      <c r="D16" s="29" t="s">
        <v>14</v>
      </c>
      <c r="E16" s="31"/>
      <c r="F16" s="31"/>
      <c r="G16" s="31"/>
      <c r="H16" s="15">
        <f t="shared" si="0"/>
        <v>0</v>
      </c>
      <c r="I16" s="15">
        <f t="shared" si="2"/>
        <v>0</v>
      </c>
      <c r="J16" s="14" t="str">
        <f t="shared" si="3"/>
        <v>0</v>
      </c>
      <c r="K16" s="19">
        <f t="shared" si="1"/>
        <v>0</v>
      </c>
    </row>
    <row r="17" spans="2:11" x14ac:dyDescent="0.3">
      <c r="B17" s="27"/>
      <c r="C17" s="21" t="s">
        <v>15</v>
      </c>
      <c r="D17" s="29" t="s">
        <v>14</v>
      </c>
      <c r="E17" s="31"/>
      <c r="F17" s="31"/>
      <c r="G17" s="31"/>
      <c r="H17" s="15">
        <f t="shared" si="0"/>
        <v>0</v>
      </c>
      <c r="I17" s="15">
        <f t="shared" si="2"/>
        <v>0</v>
      </c>
      <c r="J17" s="14" t="str">
        <f t="shared" si="3"/>
        <v>0</v>
      </c>
      <c r="K17" s="19">
        <f t="shared" si="1"/>
        <v>0</v>
      </c>
    </row>
    <row r="18" spans="2:11" x14ac:dyDescent="0.3">
      <c r="B18" s="27"/>
      <c r="C18" s="21" t="s">
        <v>15</v>
      </c>
      <c r="D18" s="29" t="s">
        <v>14</v>
      </c>
      <c r="E18" s="31"/>
      <c r="F18" s="31"/>
      <c r="G18" s="31"/>
      <c r="H18" s="15">
        <f t="shared" si="0"/>
        <v>0</v>
      </c>
      <c r="I18" s="15">
        <f t="shared" si="2"/>
        <v>0</v>
      </c>
      <c r="J18" s="14" t="str">
        <f t="shared" si="3"/>
        <v>0</v>
      </c>
      <c r="K18" s="19">
        <f t="shared" si="1"/>
        <v>0</v>
      </c>
    </row>
    <row r="19" spans="2:11" x14ac:dyDescent="0.3">
      <c r="B19" s="27"/>
      <c r="C19" s="21" t="s">
        <v>15</v>
      </c>
      <c r="D19" s="29" t="s">
        <v>14</v>
      </c>
      <c r="E19" s="31"/>
      <c r="F19" s="31"/>
      <c r="G19" s="31"/>
      <c r="H19" s="15">
        <f t="shared" si="0"/>
        <v>0</v>
      </c>
      <c r="I19" s="15">
        <f t="shared" si="2"/>
        <v>0</v>
      </c>
      <c r="J19" s="14" t="str">
        <f t="shared" si="3"/>
        <v>0</v>
      </c>
      <c r="K19" s="19">
        <f t="shared" si="1"/>
        <v>0</v>
      </c>
    </row>
    <row r="20" spans="2:11" x14ac:dyDescent="0.3">
      <c r="B20" s="27"/>
      <c r="C20" s="21" t="s">
        <v>15</v>
      </c>
      <c r="D20" s="29" t="s">
        <v>14</v>
      </c>
      <c r="E20" s="31"/>
      <c r="F20" s="31"/>
      <c r="G20" s="31"/>
      <c r="H20" s="15">
        <f t="shared" si="0"/>
        <v>0</v>
      </c>
      <c r="I20" s="15">
        <f t="shared" si="2"/>
        <v>0</v>
      </c>
      <c r="J20" s="14" t="str">
        <f t="shared" si="3"/>
        <v>0</v>
      </c>
      <c r="K20" s="19">
        <f t="shared" si="1"/>
        <v>0</v>
      </c>
    </row>
    <row r="21" spans="2:11" x14ac:dyDescent="0.3">
      <c r="B21" s="27"/>
      <c r="C21" s="21" t="s">
        <v>15</v>
      </c>
      <c r="D21" s="29" t="s">
        <v>14</v>
      </c>
      <c r="E21" s="31"/>
      <c r="F21" s="31"/>
      <c r="G21" s="31"/>
      <c r="H21" s="15">
        <f t="shared" si="0"/>
        <v>0</v>
      </c>
      <c r="I21" s="15">
        <f t="shared" si="2"/>
        <v>0</v>
      </c>
      <c r="J21" s="14" t="str">
        <f t="shared" si="3"/>
        <v>0</v>
      </c>
      <c r="K21" s="19">
        <f t="shared" si="1"/>
        <v>0</v>
      </c>
    </row>
    <row r="22" spans="2:11" x14ac:dyDescent="0.3">
      <c r="B22" s="27"/>
      <c r="C22" s="21" t="s">
        <v>15</v>
      </c>
      <c r="D22" s="29" t="s">
        <v>14</v>
      </c>
      <c r="E22" s="31"/>
      <c r="F22" s="31"/>
      <c r="G22" s="31"/>
      <c r="H22" s="15">
        <f t="shared" si="0"/>
        <v>0</v>
      </c>
      <c r="I22" s="15">
        <f t="shared" si="2"/>
        <v>0</v>
      </c>
      <c r="J22" s="14" t="str">
        <f t="shared" si="3"/>
        <v>0</v>
      </c>
      <c r="K22" s="19">
        <f t="shared" si="1"/>
        <v>0</v>
      </c>
    </row>
    <row r="23" spans="2:11" x14ac:dyDescent="0.3">
      <c r="B23" s="27"/>
      <c r="C23" s="21" t="s">
        <v>15</v>
      </c>
      <c r="D23" s="29" t="s">
        <v>14</v>
      </c>
      <c r="E23" s="31"/>
      <c r="F23" s="31"/>
      <c r="G23" s="31"/>
      <c r="H23" s="15">
        <f t="shared" si="0"/>
        <v>0</v>
      </c>
      <c r="I23" s="15">
        <f t="shared" si="2"/>
        <v>0</v>
      </c>
      <c r="J23" s="14" t="str">
        <f t="shared" si="3"/>
        <v>0</v>
      </c>
      <c r="K23" s="19">
        <f t="shared" si="1"/>
        <v>0</v>
      </c>
    </row>
    <row r="24" spans="2:11" x14ac:dyDescent="0.3">
      <c r="B24" s="27"/>
      <c r="C24" s="21" t="s">
        <v>15</v>
      </c>
      <c r="D24" s="29" t="s">
        <v>14</v>
      </c>
      <c r="E24" s="31"/>
      <c r="F24" s="31"/>
      <c r="G24" s="31"/>
      <c r="H24" s="15">
        <f t="shared" si="0"/>
        <v>0</v>
      </c>
      <c r="I24" s="15">
        <f t="shared" si="2"/>
        <v>0</v>
      </c>
      <c r="J24" s="14" t="str">
        <f t="shared" si="3"/>
        <v>0</v>
      </c>
      <c r="K24" s="19">
        <f t="shared" si="1"/>
        <v>0</v>
      </c>
    </row>
    <row r="25" spans="2:11" x14ac:dyDescent="0.3">
      <c r="B25" s="27"/>
      <c r="C25" s="21" t="s">
        <v>15</v>
      </c>
      <c r="D25" s="29" t="s">
        <v>14</v>
      </c>
      <c r="E25" s="31"/>
      <c r="F25" s="31"/>
      <c r="G25" s="31"/>
      <c r="H25" s="15">
        <f t="shared" si="0"/>
        <v>0</v>
      </c>
      <c r="I25" s="15">
        <f t="shared" si="2"/>
        <v>0</v>
      </c>
      <c r="J25" s="14" t="str">
        <f t="shared" si="3"/>
        <v>0</v>
      </c>
      <c r="K25" s="19">
        <f t="shared" si="1"/>
        <v>0</v>
      </c>
    </row>
    <row r="26" spans="2:11" x14ac:dyDescent="0.3">
      <c r="C26" s="22" t="s">
        <v>16</v>
      </c>
      <c r="D26" s="23" t="s">
        <v>21</v>
      </c>
      <c r="E26" s="5">
        <f>(G26)</f>
        <v>0</v>
      </c>
      <c r="F26" s="5">
        <f>(G26)</f>
        <v>0</v>
      </c>
      <c r="G26" s="6">
        <f>SUMIFS($G$6:$G$25,$J$6:$J$25,"65%")*0.2</f>
        <v>0</v>
      </c>
      <c r="H26" s="7">
        <v>0</v>
      </c>
      <c r="I26" s="8">
        <f>G26*0.65</f>
        <v>0</v>
      </c>
      <c r="J26" s="1"/>
      <c r="K26" s="19">
        <f>ROUND((E26-I26),2)</f>
        <v>0</v>
      </c>
    </row>
    <row r="27" spans="2:11" x14ac:dyDescent="0.3">
      <c r="C27" s="22" t="s">
        <v>16</v>
      </c>
      <c r="D27" s="23" t="s">
        <v>22</v>
      </c>
      <c r="E27" s="5">
        <f>(G27)</f>
        <v>0</v>
      </c>
      <c r="F27" s="5">
        <f>(G27)</f>
        <v>0</v>
      </c>
      <c r="G27" s="6">
        <f>SUMIFS($G$6:$G$25,$J$6:$J$25,"80%")*0.2</f>
        <v>0</v>
      </c>
      <c r="H27" s="7">
        <v>0</v>
      </c>
      <c r="I27" s="8">
        <f>G27*0.8</f>
        <v>0</v>
      </c>
      <c r="J27" s="1"/>
      <c r="K27" s="19">
        <f>ROUND((E27-I27),2)</f>
        <v>0</v>
      </c>
    </row>
    <row r="28" spans="2:11" ht="15" thickBot="1" x14ac:dyDescent="0.35">
      <c r="C28" s="21" t="s">
        <v>16</v>
      </c>
      <c r="D28" s="24" t="s">
        <v>20</v>
      </c>
      <c r="E28" s="9">
        <f>(G28)</f>
        <v>0</v>
      </c>
      <c r="F28" s="9">
        <f>(G28)</f>
        <v>0</v>
      </c>
      <c r="G28" s="10">
        <f>SUM(G26+G27)</f>
        <v>0</v>
      </c>
      <c r="H28" s="11">
        <v>0</v>
      </c>
      <c r="I28" s="12">
        <f>SUM(I27+I26)</f>
        <v>0</v>
      </c>
      <c r="J28" s="1"/>
      <c r="K28" s="19">
        <f>ROUND((E28-I28),2)</f>
        <v>0</v>
      </c>
    </row>
    <row r="29" spans="2:11" ht="15" thickBot="1" x14ac:dyDescent="0.35">
      <c r="C29" s="1"/>
      <c r="D29" s="4" t="s">
        <v>6</v>
      </c>
      <c r="E29" s="13">
        <f>SUM(E6:E25,E28)</f>
        <v>0</v>
      </c>
      <c r="F29" s="13">
        <f>SUM(F6:F25,F28)</f>
        <v>0</v>
      </c>
      <c r="G29" s="13">
        <f>SUM(G6:G25,G28)</f>
        <v>0</v>
      </c>
      <c r="H29" s="13">
        <f>SUM(H6:H25,H28)</f>
        <v>0</v>
      </c>
      <c r="I29" s="13">
        <f>SUM(I6:I25,I28)</f>
        <v>0</v>
      </c>
      <c r="J29" s="1"/>
      <c r="K29" s="13">
        <f>SUM(K6:K27)</f>
        <v>0</v>
      </c>
    </row>
    <row r="32" spans="2:11" ht="57.6" x14ac:dyDescent="0.3">
      <c r="B32" s="25" t="s">
        <v>40</v>
      </c>
      <c r="C32" s="20" t="s">
        <v>0</v>
      </c>
      <c r="D32" s="28" t="s">
        <v>1</v>
      </c>
      <c r="E32" s="25" t="s">
        <v>2</v>
      </c>
      <c r="F32" s="25" t="s">
        <v>3</v>
      </c>
      <c r="G32" s="25" t="s">
        <v>4</v>
      </c>
      <c r="H32" s="14" t="s">
        <v>5</v>
      </c>
      <c r="I32" s="14" t="s">
        <v>18</v>
      </c>
      <c r="J32" s="14" t="s">
        <v>19</v>
      </c>
      <c r="K32" s="18" t="s">
        <v>36</v>
      </c>
    </row>
    <row r="33" spans="2:11" x14ac:dyDescent="0.3">
      <c r="B33" s="26"/>
      <c r="C33" s="21" t="s">
        <v>15</v>
      </c>
      <c r="D33" s="29" t="s">
        <v>14</v>
      </c>
      <c r="E33" s="30"/>
      <c r="F33" s="30"/>
      <c r="G33" s="30"/>
      <c r="H33" s="15">
        <f>E33-G33</f>
        <v>0</v>
      </c>
      <c r="I33" s="15">
        <f>G33*J33</f>
        <v>0</v>
      </c>
      <c r="J33" s="16" t="str">
        <f>IF(D33="Stroški nakupa/zakupa nepremičnin","65%",IF(D33="Stroški gradnje/obnove nepremičnin","65%",IF(D33="Stroški kmetijske mehanizacije","65%",IF(D33="Stroški opreme in drugih opredmetenih  sredstev","80%",IF(D33="Stroški neopredmetenih sredstev","80%",IF(D33="Izberi","0",IF(D33="Stroški storitev zunanjih izvajalcev","80%")))))))</f>
        <v>0</v>
      </c>
      <c r="K33" s="19">
        <f>ROUND((E33-I33),2)</f>
        <v>0</v>
      </c>
    </row>
    <row r="34" spans="2:11" x14ac:dyDescent="0.3">
      <c r="B34" s="27"/>
      <c r="C34" s="21" t="s">
        <v>15</v>
      </c>
      <c r="D34" s="29" t="s">
        <v>14</v>
      </c>
      <c r="E34" s="30"/>
      <c r="F34" s="30"/>
      <c r="G34" s="30"/>
      <c r="H34" s="15">
        <f t="shared" ref="H34:H52" si="4">E34-G34</f>
        <v>0</v>
      </c>
      <c r="I34" s="15">
        <f>G34*J34</f>
        <v>0</v>
      </c>
      <c r="J34" s="14" t="str">
        <f>IF(D34="Stroški nakupa/zakupa nepremičnin","65%",IF(D34="Stroški gradnje/obnove nepremičnin","65%",IF(D34="Stroški kmetijske mehanizacije","65%",IF(D34="Stroški opreme in drugih opredmetenih  sredstev","80%",IF(D34="Stroški neopredmetenih sredstev","80%",IF(D34="Izberi","0",IF(D34="Stroški storitev zunanjih izvajalcev","80%")))))))</f>
        <v>0</v>
      </c>
      <c r="K34" s="19">
        <f t="shared" ref="K34:K55" si="5">ROUND((E34-I34),2)</f>
        <v>0</v>
      </c>
    </row>
    <row r="35" spans="2:11" x14ac:dyDescent="0.3">
      <c r="B35" s="27"/>
      <c r="C35" s="21" t="s">
        <v>15</v>
      </c>
      <c r="D35" s="29" t="s">
        <v>14</v>
      </c>
      <c r="E35" s="30"/>
      <c r="F35" s="30"/>
      <c r="G35" s="30"/>
      <c r="H35" s="15">
        <f t="shared" si="4"/>
        <v>0</v>
      </c>
      <c r="I35" s="15">
        <f t="shared" ref="I35:I52" si="6">G35*J35</f>
        <v>0</v>
      </c>
      <c r="J35" s="14" t="str">
        <f t="shared" ref="J35:J52" si="7">IF(D35="Stroški nakupa/zakupa nepremičnin","65%",IF(D35="Stroški gradnje/obnove nepremičnin","65%",IF(D35="Stroški kmetijske mehanizacije","65%",IF(D35="Stroški opreme in drugih opredmetenih  sredstev","80%",IF(D35="Stroški neopredmetenih sredstev","80%",IF(D35="Izberi","0",IF(D35="Stroški storitev zunanjih izvajalcev","80%")))))))</f>
        <v>0</v>
      </c>
      <c r="K35" s="19">
        <f t="shared" si="5"/>
        <v>0</v>
      </c>
    </row>
    <row r="36" spans="2:11" x14ac:dyDescent="0.3">
      <c r="B36" s="27"/>
      <c r="C36" s="21" t="s">
        <v>15</v>
      </c>
      <c r="D36" s="29" t="s">
        <v>14</v>
      </c>
      <c r="E36" s="30"/>
      <c r="F36" s="30"/>
      <c r="G36" s="30"/>
      <c r="H36" s="15">
        <f t="shared" si="4"/>
        <v>0</v>
      </c>
      <c r="I36" s="15">
        <f t="shared" si="6"/>
        <v>0</v>
      </c>
      <c r="J36" s="14" t="str">
        <f t="shared" si="7"/>
        <v>0</v>
      </c>
      <c r="K36" s="19">
        <f t="shared" si="5"/>
        <v>0</v>
      </c>
    </row>
    <row r="37" spans="2:11" x14ac:dyDescent="0.3">
      <c r="B37" s="27"/>
      <c r="C37" s="21" t="s">
        <v>15</v>
      </c>
      <c r="D37" s="29" t="s">
        <v>14</v>
      </c>
      <c r="E37" s="30"/>
      <c r="F37" s="30"/>
      <c r="G37" s="30"/>
      <c r="H37" s="15">
        <f t="shared" si="4"/>
        <v>0</v>
      </c>
      <c r="I37" s="15">
        <f t="shared" si="6"/>
        <v>0</v>
      </c>
      <c r="J37" s="14" t="str">
        <f t="shared" si="7"/>
        <v>0</v>
      </c>
      <c r="K37" s="19">
        <f t="shared" si="5"/>
        <v>0</v>
      </c>
    </row>
    <row r="38" spans="2:11" x14ac:dyDescent="0.3">
      <c r="B38" s="27"/>
      <c r="C38" s="21" t="s">
        <v>15</v>
      </c>
      <c r="D38" s="29" t="s">
        <v>14</v>
      </c>
      <c r="E38" s="31"/>
      <c r="F38" s="31"/>
      <c r="G38" s="31"/>
      <c r="H38" s="15">
        <f t="shared" si="4"/>
        <v>0</v>
      </c>
      <c r="I38" s="15">
        <f t="shared" si="6"/>
        <v>0</v>
      </c>
      <c r="J38" s="14" t="str">
        <f t="shared" si="7"/>
        <v>0</v>
      </c>
      <c r="K38" s="19">
        <f t="shared" si="5"/>
        <v>0</v>
      </c>
    </row>
    <row r="39" spans="2:11" x14ac:dyDescent="0.3">
      <c r="B39" s="27"/>
      <c r="C39" s="21" t="s">
        <v>15</v>
      </c>
      <c r="D39" s="29" t="s">
        <v>14</v>
      </c>
      <c r="E39" s="31"/>
      <c r="F39" s="31"/>
      <c r="G39" s="31"/>
      <c r="H39" s="15">
        <f t="shared" si="4"/>
        <v>0</v>
      </c>
      <c r="I39" s="15">
        <f t="shared" si="6"/>
        <v>0</v>
      </c>
      <c r="J39" s="14" t="str">
        <f t="shared" si="7"/>
        <v>0</v>
      </c>
      <c r="K39" s="19">
        <f t="shared" si="5"/>
        <v>0</v>
      </c>
    </row>
    <row r="40" spans="2:11" x14ac:dyDescent="0.3">
      <c r="B40" s="27"/>
      <c r="C40" s="21" t="s">
        <v>15</v>
      </c>
      <c r="D40" s="29" t="s">
        <v>14</v>
      </c>
      <c r="E40" s="31"/>
      <c r="F40" s="31"/>
      <c r="G40" s="31"/>
      <c r="H40" s="15">
        <f t="shared" si="4"/>
        <v>0</v>
      </c>
      <c r="I40" s="15">
        <f t="shared" si="6"/>
        <v>0</v>
      </c>
      <c r="J40" s="14" t="str">
        <f t="shared" si="7"/>
        <v>0</v>
      </c>
      <c r="K40" s="19">
        <f t="shared" si="5"/>
        <v>0</v>
      </c>
    </row>
    <row r="41" spans="2:11" x14ac:dyDescent="0.3">
      <c r="B41" s="27"/>
      <c r="C41" s="21" t="s">
        <v>15</v>
      </c>
      <c r="D41" s="29" t="s">
        <v>14</v>
      </c>
      <c r="E41" s="31"/>
      <c r="F41" s="31"/>
      <c r="G41" s="31"/>
      <c r="H41" s="15">
        <f t="shared" si="4"/>
        <v>0</v>
      </c>
      <c r="I41" s="15">
        <f t="shared" si="6"/>
        <v>0</v>
      </c>
      <c r="J41" s="14" t="str">
        <f t="shared" si="7"/>
        <v>0</v>
      </c>
      <c r="K41" s="19">
        <f t="shared" si="5"/>
        <v>0</v>
      </c>
    </row>
    <row r="42" spans="2:11" x14ac:dyDescent="0.3">
      <c r="B42" s="27"/>
      <c r="C42" s="21" t="s">
        <v>15</v>
      </c>
      <c r="D42" s="29" t="s">
        <v>14</v>
      </c>
      <c r="E42" s="31"/>
      <c r="F42" s="31"/>
      <c r="G42" s="31"/>
      <c r="H42" s="15">
        <f t="shared" si="4"/>
        <v>0</v>
      </c>
      <c r="I42" s="15">
        <f t="shared" si="6"/>
        <v>0</v>
      </c>
      <c r="J42" s="14" t="str">
        <f t="shared" si="7"/>
        <v>0</v>
      </c>
      <c r="K42" s="19">
        <f t="shared" si="5"/>
        <v>0</v>
      </c>
    </row>
    <row r="43" spans="2:11" x14ac:dyDescent="0.3">
      <c r="B43" s="27"/>
      <c r="C43" s="21" t="s">
        <v>15</v>
      </c>
      <c r="D43" s="29" t="s">
        <v>14</v>
      </c>
      <c r="E43" s="31"/>
      <c r="F43" s="31"/>
      <c r="G43" s="31"/>
      <c r="H43" s="15">
        <f t="shared" si="4"/>
        <v>0</v>
      </c>
      <c r="I43" s="15">
        <f t="shared" si="6"/>
        <v>0</v>
      </c>
      <c r="J43" s="14" t="str">
        <f t="shared" si="7"/>
        <v>0</v>
      </c>
      <c r="K43" s="19">
        <f t="shared" si="5"/>
        <v>0</v>
      </c>
    </row>
    <row r="44" spans="2:11" x14ac:dyDescent="0.3">
      <c r="B44" s="27"/>
      <c r="C44" s="21" t="s">
        <v>15</v>
      </c>
      <c r="D44" s="29" t="s">
        <v>14</v>
      </c>
      <c r="E44" s="31"/>
      <c r="F44" s="31"/>
      <c r="G44" s="31"/>
      <c r="H44" s="15">
        <f t="shared" si="4"/>
        <v>0</v>
      </c>
      <c r="I44" s="15">
        <f t="shared" si="6"/>
        <v>0</v>
      </c>
      <c r="J44" s="14" t="str">
        <f t="shared" si="7"/>
        <v>0</v>
      </c>
      <c r="K44" s="19">
        <f t="shared" si="5"/>
        <v>0</v>
      </c>
    </row>
    <row r="45" spans="2:11" x14ac:dyDescent="0.3">
      <c r="B45" s="27"/>
      <c r="C45" s="21" t="s">
        <v>15</v>
      </c>
      <c r="D45" s="29" t="s">
        <v>14</v>
      </c>
      <c r="E45" s="31"/>
      <c r="F45" s="31"/>
      <c r="G45" s="31"/>
      <c r="H45" s="15">
        <f t="shared" si="4"/>
        <v>0</v>
      </c>
      <c r="I45" s="15">
        <f t="shared" si="6"/>
        <v>0</v>
      </c>
      <c r="J45" s="14" t="str">
        <f t="shared" si="7"/>
        <v>0</v>
      </c>
      <c r="K45" s="19">
        <f t="shared" si="5"/>
        <v>0</v>
      </c>
    </row>
    <row r="46" spans="2:11" x14ac:dyDescent="0.3">
      <c r="B46" s="27"/>
      <c r="C46" s="21" t="s">
        <v>15</v>
      </c>
      <c r="D46" s="29" t="s">
        <v>14</v>
      </c>
      <c r="E46" s="31"/>
      <c r="F46" s="31"/>
      <c r="G46" s="31"/>
      <c r="H46" s="15">
        <f t="shared" si="4"/>
        <v>0</v>
      </c>
      <c r="I46" s="15">
        <f t="shared" si="6"/>
        <v>0</v>
      </c>
      <c r="J46" s="14" t="str">
        <f t="shared" si="7"/>
        <v>0</v>
      </c>
      <c r="K46" s="19">
        <f t="shared" si="5"/>
        <v>0</v>
      </c>
    </row>
    <row r="47" spans="2:11" x14ac:dyDescent="0.3">
      <c r="B47" s="27"/>
      <c r="C47" s="21" t="s">
        <v>15</v>
      </c>
      <c r="D47" s="29" t="s">
        <v>14</v>
      </c>
      <c r="E47" s="31"/>
      <c r="F47" s="31"/>
      <c r="G47" s="31"/>
      <c r="H47" s="15">
        <f t="shared" si="4"/>
        <v>0</v>
      </c>
      <c r="I47" s="15">
        <f t="shared" si="6"/>
        <v>0</v>
      </c>
      <c r="J47" s="14" t="str">
        <f t="shared" si="7"/>
        <v>0</v>
      </c>
      <c r="K47" s="19">
        <f t="shared" si="5"/>
        <v>0</v>
      </c>
    </row>
    <row r="48" spans="2:11" x14ac:dyDescent="0.3">
      <c r="B48" s="27"/>
      <c r="C48" s="21" t="s">
        <v>15</v>
      </c>
      <c r="D48" s="29" t="s">
        <v>14</v>
      </c>
      <c r="E48" s="31"/>
      <c r="F48" s="31"/>
      <c r="G48" s="31"/>
      <c r="H48" s="15">
        <f t="shared" si="4"/>
        <v>0</v>
      </c>
      <c r="I48" s="15">
        <f t="shared" si="6"/>
        <v>0</v>
      </c>
      <c r="J48" s="14" t="str">
        <f t="shared" si="7"/>
        <v>0</v>
      </c>
      <c r="K48" s="19">
        <f t="shared" si="5"/>
        <v>0</v>
      </c>
    </row>
    <row r="49" spans="2:11" x14ac:dyDescent="0.3">
      <c r="B49" s="27"/>
      <c r="C49" s="21" t="s">
        <v>15</v>
      </c>
      <c r="D49" s="29" t="s">
        <v>14</v>
      </c>
      <c r="E49" s="31"/>
      <c r="F49" s="31"/>
      <c r="G49" s="31"/>
      <c r="H49" s="15">
        <f t="shared" si="4"/>
        <v>0</v>
      </c>
      <c r="I49" s="15">
        <f t="shared" si="6"/>
        <v>0</v>
      </c>
      <c r="J49" s="14" t="str">
        <f t="shared" si="7"/>
        <v>0</v>
      </c>
      <c r="K49" s="19">
        <f t="shared" si="5"/>
        <v>0</v>
      </c>
    </row>
    <row r="50" spans="2:11" x14ac:dyDescent="0.3">
      <c r="B50" s="27"/>
      <c r="C50" s="21" t="s">
        <v>15</v>
      </c>
      <c r="D50" s="29" t="s">
        <v>14</v>
      </c>
      <c r="E50" s="31"/>
      <c r="F50" s="31"/>
      <c r="G50" s="31"/>
      <c r="H50" s="15">
        <f t="shared" si="4"/>
        <v>0</v>
      </c>
      <c r="I50" s="15">
        <f t="shared" si="6"/>
        <v>0</v>
      </c>
      <c r="J50" s="14" t="str">
        <f t="shared" si="7"/>
        <v>0</v>
      </c>
      <c r="K50" s="19">
        <f t="shared" si="5"/>
        <v>0</v>
      </c>
    </row>
    <row r="51" spans="2:11" x14ac:dyDescent="0.3">
      <c r="B51" s="27"/>
      <c r="C51" s="21" t="s">
        <v>15</v>
      </c>
      <c r="D51" s="29" t="s">
        <v>14</v>
      </c>
      <c r="E51" s="31"/>
      <c r="F51" s="31"/>
      <c r="G51" s="31"/>
      <c r="H51" s="15">
        <f t="shared" si="4"/>
        <v>0</v>
      </c>
      <c r="I51" s="15">
        <f t="shared" si="6"/>
        <v>0</v>
      </c>
      <c r="J51" s="14" t="str">
        <f t="shared" si="7"/>
        <v>0</v>
      </c>
      <c r="K51" s="19">
        <f t="shared" si="5"/>
        <v>0</v>
      </c>
    </row>
    <row r="52" spans="2:11" x14ac:dyDescent="0.3">
      <c r="B52" s="27"/>
      <c r="C52" s="21" t="s">
        <v>15</v>
      </c>
      <c r="D52" s="29" t="s">
        <v>14</v>
      </c>
      <c r="E52" s="31"/>
      <c r="F52" s="31"/>
      <c r="G52" s="31"/>
      <c r="H52" s="15">
        <f t="shared" si="4"/>
        <v>0</v>
      </c>
      <c r="I52" s="15">
        <f t="shared" si="6"/>
        <v>0</v>
      </c>
      <c r="J52" s="14" t="str">
        <f t="shared" si="7"/>
        <v>0</v>
      </c>
      <c r="K52" s="19">
        <f t="shared" si="5"/>
        <v>0</v>
      </c>
    </row>
    <row r="53" spans="2:11" x14ac:dyDescent="0.3">
      <c r="C53" s="22" t="s">
        <v>16</v>
      </c>
      <c r="D53" s="23" t="s">
        <v>21</v>
      </c>
      <c r="E53" s="5">
        <f>(G53)</f>
        <v>0</v>
      </c>
      <c r="F53" s="5">
        <f>(G53)</f>
        <v>0</v>
      </c>
      <c r="G53" s="6">
        <f>SUMIFS($G$33:$G$52,$J$33:$J$52,"65%")*0.2</f>
        <v>0</v>
      </c>
      <c r="H53" s="7">
        <v>0</v>
      </c>
      <c r="I53" s="8">
        <f>G53*0.65</f>
        <v>0</v>
      </c>
      <c r="J53" s="1"/>
      <c r="K53" s="19">
        <f>ROUND((E53-I53),2)</f>
        <v>0</v>
      </c>
    </row>
    <row r="54" spans="2:11" x14ac:dyDescent="0.3">
      <c r="C54" s="22" t="s">
        <v>16</v>
      </c>
      <c r="D54" s="23" t="s">
        <v>22</v>
      </c>
      <c r="E54" s="5">
        <f>(G54)</f>
        <v>0</v>
      </c>
      <c r="F54" s="5">
        <f>(G54)</f>
        <v>0</v>
      </c>
      <c r="G54" s="6">
        <f>SUMIFS($G$33:$G$52,$J$33:$J$52,"80%")*0.2</f>
        <v>0</v>
      </c>
      <c r="H54" s="7">
        <v>0</v>
      </c>
      <c r="I54" s="8">
        <f>G54*0.8</f>
        <v>0</v>
      </c>
      <c r="J54" s="1"/>
      <c r="K54" s="19">
        <f>ROUND((E54-I54),2)</f>
        <v>0</v>
      </c>
    </row>
    <row r="55" spans="2:11" ht="15" thickBot="1" x14ac:dyDescent="0.35">
      <c r="C55" s="21" t="s">
        <v>16</v>
      </c>
      <c r="D55" s="24" t="s">
        <v>20</v>
      </c>
      <c r="E55" s="9">
        <f>(G55)</f>
        <v>0</v>
      </c>
      <c r="F55" s="9">
        <f>(G55)</f>
        <v>0</v>
      </c>
      <c r="G55" s="10">
        <f>SUM(G53+G54)</f>
        <v>0</v>
      </c>
      <c r="H55" s="11">
        <v>0</v>
      </c>
      <c r="I55" s="12">
        <f>SUM(I54+I53)</f>
        <v>0</v>
      </c>
      <c r="J55" s="1"/>
      <c r="K55" s="19">
        <f>ROUND((E55-I55),2)</f>
        <v>0</v>
      </c>
    </row>
    <row r="56" spans="2:11" ht="15" thickBot="1" x14ac:dyDescent="0.35">
      <c r="C56" s="1"/>
      <c r="D56" s="4" t="s">
        <v>6</v>
      </c>
      <c r="E56" s="13">
        <f>SUM(E33:E52,E55)</f>
        <v>0</v>
      </c>
      <c r="F56" s="13">
        <f>SUM(F33:F52,F55)</f>
        <v>0</v>
      </c>
      <c r="G56" s="13">
        <f>SUM(G33:G52,G55)</f>
        <v>0</v>
      </c>
      <c r="H56" s="13">
        <f>SUM(H33:H52,H55)</f>
        <v>0</v>
      </c>
      <c r="I56" s="17">
        <f>SUM(I33:I52,I55)</f>
        <v>0</v>
      </c>
      <c r="J56" s="1"/>
      <c r="K56" s="17">
        <f>SUM(K33:K54)</f>
        <v>0</v>
      </c>
    </row>
    <row r="61" spans="2:11" ht="18" x14ac:dyDescent="0.35">
      <c r="C61" s="42" t="s">
        <v>27</v>
      </c>
      <c r="D61" s="42"/>
      <c r="E61" s="1"/>
      <c r="F61" s="1"/>
      <c r="G61" s="1"/>
      <c r="H61" s="1"/>
      <c r="I61" s="1"/>
    </row>
    <row r="62" spans="2:11" ht="72" x14ac:dyDescent="0.3">
      <c r="C62" s="14" t="s">
        <v>2</v>
      </c>
      <c r="D62" s="14" t="s">
        <v>3</v>
      </c>
      <c r="E62" s="14" t="s">
        <v>4</v>
      </c>
      <c r="F62" s="14" t="s">
        <v>30</v>
      </c>
      <c r="G62" s="14" t="s">
        <v>31</v>
      </c>
      <c r="H62" s="14" t="s">
        <v>5</v>
      </c>
      <c r="I62" s="14" t="s">
        <v>18</v>
      </c>
      <c r="J62" s="18" t="s">
        <v>36</v>
      </c>
    </row>
    <row r="63" spans="2:11" x14ac:dyDescent="0.3">
      <c r="C63" s="6">
        <f>E56+E29</f>
        <v>0</v>
      </c>
      <c r="D63" s="6">
        <f>F56+F29</f>
        <v>0</v>
      </c>
      <c r="E63" s="6">
        <f>G56+G29</f>
        <v>0</v>
      </c>
      <c r="F63" s="6">
        <f>SUM(G33:G52,G6:G25)</f>
        <v>0</v>
      </c>
      <c r="G63" s="6">
        <f>SUM(G55+G28)</f>
        <v>0</v>
      </c>
      <c r="H63" s="7">
        <f>H56+H29</f>
        <v>0</v>
      </c>
      <c r="I63" s="7">
        <f>I56+I29</f>
        <v>0</v>
      </c>
      <c r="J63" s="19">
        <f>SUM(K29+K56)</f>
        <v>0</v>
      </c>
    </row>
    <row r="68" spans="2:15" ht="18" x14ac:dyDescent="0.35">
      <c r="B68" s="38" t="s">
        <v>37</v>
      </c>
      <c r="C68" s="39"/>
      <c r="D68" s="39"/>
      <c r="E68" s="39"/>
      <c r="F68" s="39"/>
      <c r="G68" s="39"/>
      <c r="H68" s="39"/>
      <c r="I68" s="39"/>
      <c r="J68" s="40"/>
      <c r="K68" s="40"/>
      <c r="L68" s="40"/>
      <c r="M68" s="40"/>
      <c r="N68" s="40"/>
      <c r="O68" s="40"/>
    </row>
    <row r="69" spans="2:15" ht="18" x14ac:dyDescent="0.35">
      <c r="B69" s="43" t="s">
        <v>38</v>
      </c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</row>
    <row r="70" spans="2:15" ht="18" x14ac:dyDescent="0.35">
      <c r="B70" s="38" t="s">
        <v>41</v>
      </c>
    </row>
  </sheetData>
  <sheetProtection algorithmName="SHA-512" hashValue="2QTTcv7/ZYsQkzKSGPvyPjiog6Krx/X7wAjihadHnJBXNtd0t8iAJxnvp+G+DjdVboWWOZS05NrGKkYCUVvEvw==" saltValue="bW5ppeFdvv5vy/06S/Hsmg==" spinCount="100000" sheet="1" objects="1" scenarios="1"/>
  <mergeCells count="3">
    <mergeCell ref="B4:C4"/>
    <mergeCell ref="C61:D61"/>
    <mergeCell ref="B69:O69"/>
  </mergeCells>
  <dataValidations count="1">
    <dataValidation type="list" allowBlank="1" showInputMessage="1" showErrorMessage="1" sqref="D29 D56" xr:uid="{D3D5F224-460E-481B-ABF9-AEDB7AAE1090}">
      <formula1>"SKUPAJ"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prompt="IZBERI" xr:uid="{702C4A59-9FD9-49CB-9A63-25E342A66771}">
          <x14:formula1>
            <xm:f>Podatki!$A$2:$A$8</xm:f>
          </x14:formula1>
          <xm:sqref>D6:D25 D33:D52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B9C54-F0C2-4CB9-83ED-DD355DAEDB2D}">
  <dimension ref="B1:O70"/>
  <sheetViews>
    <sheetView zoomScale="80" zoomScaleNormal="80" workbookViewId="0">
      <selection activeCell="K57" sqref="K57"/>
    </sheetView>
  </sheetViews>
  <sheetFormatPr defaultRowHeight="14.4" x14ac:dyDescent="0.3"/>
  <cols>
    <col min="2" max="2" width="35.44140625" customWidth="1"/>
    <col min="3" max="3" width="22.33203125" customWidth="1"/>
    <col min="4" max="4" width="45.88671875" customWidth="1"/>
    <col min="5" max="5" width="18.5546875" customWidth="1"/>
    <col min="6" max="6" width="17" customWidth="1"/>
    <col min="7" max="7" width="16.88671875" customWidth="1"/>
    <col min="8" max="8" width="14.88671875" customWidth="1"/>
    <col min="9" max="9" width="18.6640625" customWidth="1"/>
    <col min="10" max="10" width="18.109375" customWidth="1"/>
    <col min="11" max="11" width="17.6640625" bestFit="1" customWidth="1"/>
  </cols>
  <sheetData>
    <row r="1" spans="2:11" ht="25.8" x14ac:dyDescent="0.5">
      <c r="B1" s="2" t="s">
        <v>32</v>
      </c>
    </row>
    <row r="2" spans="2:11" ht="21" x14ac:dyDescent="0.4">
      <c r="B2" s="3" t="s">
        <v>33</v>
      </c>
    </row>
    <row r="4" spans="2:11" ht="27" customHeight="1" x14ac:dyDescent="0.35">
      <c r="B4" s="41" t="s">
        <v>23</v>
      </c>
      <c r="C4" s="41"/>
    </row>
    <row r="5" spans="2:11" ht="57.6" x14ac:dyDescent="0.3">
      <c r="B5" s="25" t="s">
        <v>39</v>
      </c>
      <c r="C5" s="20" t="s">
        <v>0</v>
      </c>
      <c r="D5" s="28" t="s">
        <v>1</v>
      </c>
      <c r="E5" s="25" t="s">
        <v>2</v>
      </c>
      <c r="F5" s="25" t="s">
        <v>3</v>
      </c>
      <c r="G5" s="25" t="s">
        <v>4</v>
      </c>
      <c r="H5" s="14" t="s">
        <v>5</v>
      </c>
      <c r="I5" s="14" t="s">
        <v>18</v>
      </c>
      <c r="J5" s="14" t="s">
        <v>19</v>
      </c>
      <c r="K5" s="18" t="s">
        <v>36</v>
      </c>
    </row>
    <row r="6" spans="2:11" x14ac:dyDescent="0.3">
      <c r="B6" s="26"/>
      <c r="C6" s="21" t="s">
        <v>15</v>
      </c>
      <c r="D6" s="29" t="s">
        <v>14</v>
      </c>
      <c r="E6" s="30"/>
      <c r="F6" s="30"/>
      <c r="G6" s="30"/>
      <c r="H6" s="15">
        <f>E6-G6</f>
        <v>0</v>
      </c>
      <c r="I6" s="15">
        <f>G6*J6</f>
        <v>0</v>
      </c>
      <c r="J6" s="16" t="str">
        <f>IF(D6="Stroški nakupa/zakupa nepremičnin","65%",IF(D6="Stroški gradnje/obnove nepremičnin","65%",IF(D6="Stroški kmetijske mehanizacije","65%",IF(D6="Stroški opreme in drugih opredmetenih  sredstev","80%",IF(D6="Stroški neopredmetenih sredstev","80%",IF(D6="Izberi","0",IF(D6="Stroški storitev zunanjih izvajalcev","80%")))))))</f>
        <v>0</v>
      </c>
      <c r="K6" s="19">
        <f>ROUND((E6-I6),2)</f>
        <v>0</v>
      </c>
    </row>
    <row r="7" spans="2:11" x14ac:dyDescent="0.3">
      <c r="B7" s="27"/>
      <c r="C7" s="21" t="s">
        <v>15</v>
      </c>
      <c r="D7" s="29" t="s">
        <v>14</v>
      </c>
      <c r="E7" s="30"/>
      <c r="F7" s="30"/>
      <c r="G7" s="30"/>
      <c r="H7" s="15">
        <f t="shared" ref="H7:H25" si="0">E7-G7</f>
        <v>0</v>
      </c>
      <c r="I7" s="15">
        <f>G7*J7</f>
        <v>0</v>
      </c>
      <c r="J7" s="14" t="str">
        <f>IF(D7="Stroški nakupa/zakupa nepremičnin","65%",IF(D7="Stroški gradnje/obnove nepremičnin","65%",IF(D7="Stroški kmetijske mehanizacije","65%",IF(D7="Stroški opreme in drugih opredmetenih  sredstev","80%",IF(D7="Stroški neopredmetenih sredstev","80%",IF(D7="Izberi","0",IF(D7="Stroški storitev zunanjih izvajalcev","80%")))))))</f>
        <v>0</v>
      </c>
      <c r="K7" s="19">
        <f t="shared" ref="K7:K28" si="1">ROUND((E7-I7),2)</f>
        <v>0</v>
      </c>
    </row>
    <row r="8" spans="2:11" x14ac:dyDescent="0.3">
      <c r="B8" s="27"/>
      <c r="C8" s="21" t="s">
        <v>15</v>
      </c>
      <c r="D8" s="29" t="s">
        <v>14</v>
      </c>
      <c r="E8" s="30"/>
      <c r="F8" s="30"/>
      <c r="G8" s="30"/>
      <c r="H8" s="15">
        <f t="shared" si="0"/>
        <v>0</v>
      </c>
      <c r="I8" s="15">
        <f t="shared" ref="I8:I25" si="2">G8*J8</f>
        <v>0</v>
      </c>
      <c r="J8" s="14" t="str">
        <f t="shared" ref="J8:J25" si="3">IF(D8="Stroški nakupa/zakupa nepremičnin","65%",IF(D8="Stroški gradnje/obnove nepremičnin","65%",IF(D8="Stroški kmetijske mehanizacije","65%",IF(D8="Stroški opreme in drugih opredmetenih  sredstev","80%",IF(D8="Stroški neopredmetenih sredstev","80%",IF(D8="Izberi","0",IF(D8="Stroški storitev zunanjih izvajalcev","80%")))))))</f>
        <v>0</v>
      </c>
      <c r="K8" s="19">
        <f t="shared" si="1"/>
        <v>0</v>
      </c>
    </row>
    <row r="9" spans="2:11" x14ac:dyDescent="0.3">
      <c r="B9" s="27"/>
      <c r="C9" s="21" t="s">
        <v>15</v>
      </c>
      <c r="D9" s="29" t="s">
        <v>14</v>
      </c>
      <c r="E9" s="30"/>
      <c r="F9" s="30"/>
      <c r="G9" s="30"/>
      <c r="H9" s="15">
        <f t="shared" si="0"/>
        <v>0</v>
      </c>
      <c r="I9" s="15">
        <f t="shared" si="2"/>
        <v>0</v>
      </c>
      <c r="J9" s="14" t="str">
        <f t="shared" si="3"/>
        <v>0</v>
      </c>
      <c r="K9" s="19">
        <f t="shared" si="1"/>
        <v>0</v>
      </c>
    </row>
    <row r="10" spans="2:11" x14ac:dyDescent="0.3">
      <c r="B10" s="27"/>
      <c r="C10" s="21" t="s">
        <v>15</v>
      </c>
      <c r="D10" s="29" t="s">
        <v>14</v>
      </c>
      <c r="E10" s="30"/>
      <c r="F10" s="30"/>
      <c r="G10" s="30"/>
      <c r="H10" s="15">
        <f t="shared" si="0"/>
        <v>0</v>
      </c>
      <c r="I10" s="15">
        <f t="shared" si="2"/>
        <v>0</v>
      </c>
      <c r="J10" s="14" t="str">
        <f t="shared" si="3"/>
        <v>0</v>
      </c>
      <c r="K10" s="19">
        <f t="shared" si="1"/>
        <v>0</v>
      </c>
    </row>
    <row r="11" spans="2:11" x14ac:dyDescent="0.3">
      <c r="B11" s="27"/>
      <c r="C11" s="21" t="s">
        <v>15</v>
      </c>
      <c r="D11" s="29" t="s">
        <v>14</v>
      </c>
      <c r="E11" s="31"/>
      <c r="F11" s="31"/>
      <c r="G11" s="31"/>
      <c r="H11" s="15">
        <f t="shared" si="0"/>
        <v>0</v>
      </c>
      <c r="I11" s="15">
        <f t="shared" si="2"/>
        <v>0</v>
      </c>
      <c r="J11" s="14" t="str">
        <f t="shared" si="3"/>
        <v>0</v>
      </c>
      <c r="K11" s="19">
        <f t="shared" si="1"/>
        <v>0</v>
      </c>
    </row>
    <row r="12" spans="2:11" x14ac:dyDescent="0.3">
      <c r="B12" s="27"/>
      <c r="C12" s="21" t="s">
        <v>15</v>
      </c>
      <c r="D12" s="29" t="s">
        <v>14</v>
      </c>
      <c r="E12" s="31"/>
      <c r="F12" s="31"/>
      <c r="G12" s="31"/>
      <c r="H12" s="15">
        <f t="shared" si="0"/>
        <v>0</v>
      </c>
      <c r="I12" s="15">
        <f t="shared" si="2"/>
        <v>0</v>
      </c>
      <c r="J12" s="14" t="str">
        <f t="shared" si="3"/>
        <v>0</v>
      </c>
      <c r="K12" s="19">
        <f t="shared" si="1"/>
        <v>0</v>
      </c>
    </row>
    <row r="13" spans="2:11" x14ac:dyDescent="0.3">
      <c r="B13" s="27"/>
      <c r="C13" s="21" t="s">
        <v>15</v>
      </c>
      <c r="D13" s="29" t="s">
        <v>14</v>
      </c>
      <c r="E13" s="31"/>
      <c r="F13" s="31"/>
      <c r="G13" s="31"/>
      <c r="H13" s="15">
        <f t="shared" si="0"/>
        <v>0</v>
      </c>
      <c r="I13" s="15">
        <f t="shared" si="2"/>
        <v>0</v>
      </c>
      <c r="J13" s="14" t="str">
        <f t="shared" si="3"/>
        <v>0</v>
      </c>
      <c r="K13" s="19">
        <f t="shared" si="1"/>
        <v>0</v>
      </c>
    </row>
    <row r="14" spans="2:11" x14ac:dyDescent="0.3">
      <c r="B14" s="27"/>
      <c r="C14" s="21" t="s">
        <v>15</v>
      </c>
      <c r="D14" s="29" t="s">
        <v>14</v>
      </c>
      <c r="E14" s="31"/>
      <c r="F14" s="31"/>
      <c r="G14" s="31"/>
      <c r="H14" s="15">
        <f t="shared" si="0"/>
        <v>0</v>
      </c>
      <c r="I14" s="15">
        <f t="shared" si="2"/>
        <v>0</v>
      </c>
      <c r="J14" s="14" t="str">
        <f t="shared" si="3"/>
        <v>0</v>
      </c>
      <c r="K14" s="19">
        <f t="shared" si="1"/>
        <v>0</v>
      </c>
    </row>
    <row r="15" spans="2:11" x14ac:dyDescent="0.3">
      <c r="B15" s="27"/>
      <c r="C15" s="21" t="s">
        <v>15</v>
      </c>
      <c r="D15" s="29" t="s">
        <v>14</v>
      </c>
      <c r="E15" s="31"/>
      <c r="F15" s="31"/>
      <c r="G15" s="31"/>
      <c r="H15" s="15">
        <f t="shared" si="0"/>
        <v>0</v>
      </c>
      <c r="I15" s="15">
        <f t="shared" si="2"/>
        <v>0</v>
      </c>
      <c r="J15" s="14" t="str">
        <f t="shared" si="3"/>
        <v>0</v>
      </c>
      <c r="K15" s="19">
        <f t="shared" si="1"/>
        <v>0</v>
      </c>
    </row>
    <row r="16" spans="2:11" x14ac:dyDescent="0.3">
      <c r="B16" s="27"/>
      <c r="C16" s="21" t="s">
        <v>15</v>
      </c>
      <c r="D16" s="29" t="s">
        <v>14</v>
      </c>
      <c r="E16" s="31"/>
      <c r="F16" s="31"/>
      <c r="G16" s="31"/>
      <c r="H16" s="15">
        <f t="shared" si="0"/>
        <v>0</v>
      </c>
      <c r="I16" s="15">
        <f t="shared" si="2"/>
        <v>0</v>
      </c>
      <c r="J16" s="14" t="str">
        <f t="shared" si="3"/>
        <v>0</v>
      </c>
      <c r="K16" s="19">
        <f t="shared" si="1"/>
        <v>0</v>
      </c>
    </row>
    <row r="17" spans="2:11" x14ac:dyDescent="0.3">
      <c r="B17" s="27"/>
      <c r="C17" s="21" t="s">
        <v>15</v>
      </c>
      <c r="D17" s="29" t="s">
        <v>14</v>
      </c>
      <c r="E17" s="31"/>
      <c r="F17" s="31"/>
      <c r="G17" s="31"/>
      <c r="H17" s="15">
        <f t="shared" si="0"/>
        <v>0</v>
      </c>
      <c r="I17" s="15">
        <f t="shared" si="2"/>
        <v>0</v>
      </c>
      <c r="J17" s="14" t="str">
        <f t="shared" si="3"/>
        <v>0</v>
      </c>
      <c r="K17" s="19">
        <f t="shared" si="1"/>
        <v>0</v>
      </c>
    </row>
    <row r="18" spans="2:11" x14ac:dyDescent="0.3">
      <c r="B18" s="27"/>
      <c r="C18" s="21" t="s">
        <v>15</v>
      </c>
      <c r="D18" s="29" t="s">
        <v>14</v>
      </c>
      <c r="E18" s="31"/>
      <c r="F18" s="31"/>
      <c r="G18" s="31"/>
      <c r="H18" s="15">
        <f t="shared" si="0"/>
        <v>0</v>
      </c>
      <c r="I18" s="15">
        <f t="shared" si="2"/>
        <v>0</v>
      </c>
      <c r="J18" s="14" t="str">
        <f t="shared" si="3"/>
        <v>0</v>
      </c>
      <c r="K18" s="19">
        <f t="shared" si="1"/>
        <v>0</v>
      </c>
    </row>
    <row r="19" spans="2:11" x14ac:dyDescent="0.3">
      <c r="B19" s="27"/>
      <c r="C19" s="21" t="s">
        <v>15</v>
      </c>
      <c r="D19" s="29" t="s">
        <v>14</v>
      </c>
      <c r="E19" s="31"/>
      <c r="F19" s="31"/>
      <c r="G19" s="31"/>
      <c r="H19" s="15">
        <f t="shared" si="0"/>
        <v>0</v>
      </c>
      <c r="I19" s="15">
        <f t="shared" si="2"/>
        <v>0</v>
      </c>
      <c r="J19" s="14" t="str">
        <f t="shared" si="3"/>
        <v>0</v>
      </c>
      <c r="K19" s="19">
        <f t="shared" si="1"/>
        <v>0</v>
      </c>
    </row>
    <row r="20" spans="2:11" x14ac:dyDescent="0.3">
      <c r="B20" s="27"/>
      <c r="C20" s="21" t="s">
        <v>15</v>
      </c>
      <c r="D20" s="29" t="s">
        <v>14</v>
      </c>
      <c r="E20" s="31"/>
      <c r="F20" s="31"/>
      <c r="G20" s="31"/>
      <c r="H20" s="15">
        <f t="shared" si="0"/>
        <v>0</v>
      </c>
      <c r="I20" s="15">
        <f t="shared" si="2"/>
        <v>0</v>
      </c>
      <c r="J20" s="14" t="str">
        <f t="shared" si="3"/>
        <v>0</v>
      </c>
      <c r="K20" s="19">
        <f t="shared" si="1"/>
        <v>0</v>
      </c>
    </row>
    <row r="21" spans="2:11" x14ac:dyDescent="0.3">
      <c r="B21" s="27"/>
      <c r="C21" s="21" t="s">
        <v>15</v>
      </c>
      <c r="D21" s="29" t="s">
        <v>14</v>
      </c>
      <c r="E21" s="31"/>
      <c r="F21" s="31"/>
      <c r="G21" s="31"/>
      <c r="H21" s="15">
        <f t="shared" si="0"/>
        <v>0</v>
      </c>
      <c r="I21" s="15">
        <f t="shared" si="2"/>
        <v>0</v>
      </c>
      <c r="J21" s="14" t="str">
        <f t="shared" si="3"/>
        <v>0</v>
      </c>
      <c r="K21" s="19">
        <f t="shared" si="1"/>
        <v>0</v>
      </c>
    </row>
    <row r="22" spans="2:11" x14ac:dyDescent="0.3">
      <c r="B22" s="27"/>
      <c r="C22" s="21" t="s">
        <v>15</v>
      </c>
      <c r="D22" s="29" t="s">
        <v>14</v>
      </c>
      <c r="E22" s="31"/>
      <c r="F22" s="31"/>
      <c r="G22" s="31"/>
      <c r="H22" s="15">
        <f t="shared" si="0"/>
        <v>0</v>
      </c>
      <c r="I22" s="15">
        <f t="shared" si="2"/>
        <v>0</v>
      </c>
      <c r="J22" s="14" t="str">
        <f t="shared" si="3"/>
        <v>0</v>
      </c>
      <c r="K22" s="19">
        <f t="shared" si="1"/>
        <v>0</v>
      </c>
    </row>
    <row r="23" spans="2:11" x14ac:dyDescent="0.3">
      <c r="B23" s="27"/>
      <c r="C23" s="21" t="s">
        <v>15</v>
      </c>
      <c r="D23" s="29" t="s">
        <v>14</v>
      </c>
      <c r="E23" s="31"/>
      <c r="F23" s="31"/>
      <c r="G23" s="31"/>
      <c r="H23" s="15">
        <f t="shared" si="0"/>
        <v>0</v>
      </c>
      <c r="I23" s="15">
        <f t="shared" si="2"/>
        <v>0</v>
      </c>
      <c r="J23" s="14" t="str">
        <f t="shared" si="3"/>
        <v>0</v>
      </c>
      <c r="K23" s="19">
        <f t="shared" si="1"/>
        <v>0</v>
      </c>
    </row>
    <row r="24" spans="2:11" x14ac:dyDescent="0.3">
      <c r="B24" s="27"/>
      <c r="C24" s="21" t="s">
        <v>15</v>
      </c>
      <c r="D24" s="29" t="s">
        <v>14</v>
      </c>
      <c r="E24" s="31"/>
      <c r="F24" s="31"/>
      <c r="G24" s="31"/>
      <c r="H24" s="15">
        <f t="shared" si="0"/>
        <v>0</v>
      </c>
      <c r="I24" s="15">
        <f t="shared" si="2"/>
        <v>0</v>
      </c>
      <c r="J24" s="14" t="str">
        <f t="shared" si="3"/>
        <v>0</v>
      </c>
      <c r="K24" s="19">
        <f t="shared" si="1"/>
        <v>0</v>
      </c>
    </row>
    <row r="25" spans="2:11" x14ac:dyDescent="0.3">
      <c r="B25" s="27"/>
      <c r="C25" s="21" t="s">
        <v>15</v>
      </c>
      <c r="D25" s="29" t="s">
        <v>14</v>
      </c>
      <c r="E25" s="31"/>
      <c r="F25" s="31"/>
      <c r="G25" s="31"/>
      <c r="H25" s="15">
        <f t="shared" si="0"/>
        <v>0</v>
      </c>
      <c r="I25" s="15">
        <f t="shared" si="2"/>
        <v>0</v>
      </c>
      <c r="J25" s="14" t="str">
        <f t="shared" si="3"/>
        <v>0</v>
      </c>
      <c r="K25" s="19">
        <f t="shared" si="1"/>
        <v>0</v>
      </c>
    </row>
    <row r="26" spans="2:11" x14ac:dyDescent="0.3">
      <c r="C26" s="22" t="s">
        <v>16</v>
      </c>
      <c r="D26" s="23" t="s">
        <v>21</v>
      </c>
      <c r="E26" s="5">
        <f>(G26)</f>
        <v>0</v>
      </c>
      <c r="F26" s="5">
        <f>(G26)</f>
        <v>0</v>
      </c>
      <c r="G26" s="6">
        <f>SUMIFS($G$6:$G$25,$J$6:$J$25,"65%")*0.2</f>
        <v>0</v>
      </c>
      <c r="H26" s="7">
        <v>0</v>
      </c>
      <c r="I26" s="8">
        <f>G26*0.65</f>
        <v>0</v>
      </c>
      <c r="J26" s="1"/>
      <c r="K26" s="19">
        <f>ROUND((E26-I26),2)</f>
        <v>0</v>
      </c>
    </row>
    <row r="27" spans="2:11" x14ac:dyDescent="0.3">
      <c r="C27" s="22" t="s">
        <v>16</v>
      </c>
      <c r="D27" s="23" t="s">
        <v>22</v>
      </c>
      <c r="E27" s="5">
        <f>(G27)</f>
        <v>0</v>
      </c>
      <c r="F27" s="5">
        <f>(G27)</f>
        <v>0</v>
      </c>
      <c r="G27" s="6">
        <f>SUMIFS($G$6:$G$25,$J$6:$J$25,"80%")*0.2</f>
        <v>0</v>
      </c>
      <c r="H27" s="7">
        <v>0</v>
      </c>
      <c r="I27" s="8">
        <f>G27*0.8</f>
        <v>0</v>
      </c>
      <c r="J27" s="1"/>
      <c r="K27" s="19">
        <f>ROUND((E27-I27),2)</f>
        <v>0</v>
      </c>
    </row>
    <row r="28" spans="2:11" ht="15" thickBot="1" x14ac:dyDescent="0.35">
      <c r="C28" s="21" t="s">
        <v>16</v>
      </c>
      <c r="D28" s="24" t="s">
        <v>20</v>
      </c>
      <c r="E28" s="9">
        <f>(G28)</f>
        <v>0</v>
      </c>
      <c r="F28" s="9">
        <f>(G28)</f>
        <v>0</v>
      </c>
      <c r="G28" s="10">
        <f>SUM(G26+G27)</f>
        <v>0</v>
      </c>
      <c r="H28" s="11">
        <v>0</v>
      </c>
      <c r="I28" s="12">
        <f>SUM(I27+I26)</f>
        <v>0</v>
      </c>
      <c r="J28" s="1"/>
      <c r="K28" s="19">
        <f>ROUND((E28-I28),2)</f>
        <v>0</v>
      </c>
    </row>
    <row r="29" spans="2:11" ht="15" thickBot="1" x14ac:dyDescent="0.35">
      <c r="C29" s="1"/>
      <c r="D29" s="4" t="s">
        <v>6</v>
      </c>
      <c r="E29" s="13">
        <f>SUM(E6:E25,E28)</f>
        <v>0</v>
      </c>
      <c r="F29" s="13">
        <f>SUM(F6:F25,F28)</f>
        <v>0</v>
      </c>
      <c r="G29" s="13">
        <f>SUM(G6:G25,G28)</f>
        <v>0</v>
      </c>
      <c r="H29" s="13">
        <f>SUM(H6:H25,H28)</f>
        <v>0</v>
      </c>
      <c r="I29" s="13">
        <f>SUM(I6:I25,I28)</f>
        <v>0</v>
      </c>
      <c r="J29" s="1"/>
      <c r="K29" s="13">
        <f>SUM(K6:K27)</f>
        <v>0</v>
      </c>
    </row>
    <row r="32" spans="2:11" ht="57.6" x14ac:dyDescent="0.3">
      <c r="B32" s="25" t="s">
        <v>40</v>
      </c>
      <c r="C32" s="20" t="s">
        <v>0</v>
      </c>
      <c r="D32" s="28" t="s">
        <v>1</v>
      </c>
      <c r="E32" s="25" t="s">
        <v>2</v>
      </c>
      <c r="F32" s="25" t="s">
        <v>3</v>
      </c>
      <c r="G32" s="25" t="s">
        <v>4</v>
      </c>
      <c r="H32" s="14" t="s">
        <v>5</v>
      </c>
      <c r="I32" s="14" t="s">
        <v>18</v>
      </c>
      <c r="J32" s="14" t="s">
        <v>19</v>
      </c>
      <c r="K32" s="18" t="s">
        <v>36</v>
      </c>
    </row>
    <row r="33" spans="2:11" x14ac:dyDescent="0.3">
      <c r="B33" s="26"/>
      <c r="C33" s="21" t="s">
        <v>15</v>
      </c>
      <c r="D33" s="29" t="s">
        <v>14</v>
      </c>
      <c r="E33" s="30"/>
      <c r="F33" s="30"/>
      <c r="G33" s="30"/>
      <c r="H33" s="15">
        <f>E33-G33</f>
        <v>0</v>
      </c>
      <c r="I33" s="15">
        <f>G33*J33</f>
        <v>0</v>
      </c>
      <c r="J33" s="16" t="str">
        <f>IF(D33="Stroški nakupa/zakupa nepremičnin","65%",IF(D33="Stroški gradnje/obnove nepremičnin","65%",IF(D33="Stroški kmetijske mehanizacije","65%",IF(D33="Stroški opreme in drugih opredmetenih  sredstev","80%",IF(D33="Stroški neopredmetenih sredstev","80%",IF(D33="Izberi","0",IF(D33="Stroški storitev zunanjih izvajalcev","80%")))))))</f>
        <v>0</v>
      </c>
      <c r="K33" s="19">
        <f>ROUND((E33-I33),2)</f>
        <v>0</v>
      </c>
    </row>
    <row r="34" spans="2:11" x14ac:dyDescent="0.3">
      <c r="B34" s="27"/>
      <c r="C34" s="21" t="s">
        <v>15</v>
      </c>
      <c r="D34" s="29" t="s">
        <v>14</v>
      </c>
      <c r="E34" s="30"/>
      <c r="F34" s="30"/>
      <c r="G34" s="30"/>
      <c r="H34" s="15">
        <f t="shared" ref="H34:H52" si="4">E34-G34</f>
        <v>0</v>
      </c>
      <c r="I34" s="15">
        <f>G34*J34</f>
        <v>0</v>
      </c>
      <c r="J34" s="14" t="str">
        <f>IF(D34="Stroški nakupa/zakupa nepremičnin","65%",IF(D34="Stroški gradnje/obnove nepremičnin","65%",IF(D34="Stroški kmetijske mehanizacije","65%",IF(D34="Stroški opreme in drugih opredmetenih  sredstev","80%",IF(D34="Stroški neopredmetenih sredstev","80%",IF(D34="Izberi","0",IF(D34="Stroški storitev zunanjih izvajalcev","80%")))))))</f>
        <v>0</v>
      </c>
      <c r="K34" s="19">
        <f t="shared" ref="K34:K55" si="5">ROUND((E34-I34),2)</f>
        <v>0</v>
      </c>
    </row>
    <row r="35" spans="2:11" x14ac:dyDescent="0.3">
      <c r="B35" s="27"/>
      <c r="C35" s="21" t="s">
        <v>15</v>
      </c>
      <c r="D35" s="29" t="s">
        <v>14</v>
      </c>
      <c r="E35" s="30"/>
      <c r="F35" s="30"/>
      <c r="G35" s="30"/>
      <c r="H35" s="15">
        <f t="shared" si="4"/>
        <v>0</v>
      </c>
      <c r="I35" s="15">
        <f t="shared" ref="I35:I52" si="6">G35*J35</f>
        <v>0</v>
      </c>
      <c r="J35" s="14" t="str">
        <f t="shared" ref="J35:J52" si="7">IF(D35="Stroški nakupa/zakupa nepremičnin","65%",IF(D35="Stroški gradnje/obnove nepremičnin","65%",IF(D35="Stroški kmetijske mehanizacije","65%",IF(D35="Stroški opreme in drugih opredmetenih  sredstev","80%",IF(D35="Stroški neopredmetenih sredstev","80%",IF(D35="Izberi","0",IF(D35="Stroški storitev zunanjih izvajalcev","80%")))))))</f>
        <v>0</v>
      </c>
      <c r="K35" s="19">
        <f t="shared" si="5"/>
        <v>0</v>
      </c>
    </row>
    <row r="36" spans="2:11" x14ac:dyDescent="0.3">
      <c r="B36" s="27"/>
      <c r="C36" s="21" t="s">
        <v>15</v>
      </c>
      <c r="D36" s="29" t="s">
        <v>14</v>
      </c>
      <c r="E36" s="30"/>
      <c r="F36" s="30"/>
      <c r="G36" s="30"/>
      <c r="H36" s="15">
        <f t="shared" si="4"/>
        <v>0</v>
      </c>
      <c r="I36" s="15">
        <f t="shared" si="6"/>
        <v>0</v>
      </c>
      <c r="J36" s="14" t="str">
        <f t="shared" si="7"/>
        <v>0</v>
      </c>
      <c r="K36" s="19">
        <f t="shared" si="5"/>
        <v>0</v>
      </c>
    </row>
    <row r="37" spans="2:11" x14ac:dyDescent="0.3">
      <c r="B37" s="27"/>
      <c r="C37" s="21" t="s">
        <v>15</v>
      </c>
      <c r="D37" s="29" t="s">
        <v>14</v>
      </c>
      <c r="E37" s="30"/>
      <c r="F37" s="30"/>
      <c r="G37" s="30"/>
      <c r="H37" s="15">
        <f t="shared" si="4"/>
        <v>0</v>
      </c>
      <c r="I37" s="15">
        <f t="shared" si="6"/>
        <v>0</v>
      </c>
      <c r="J37" s="14" t="str">
        <f t="shared" si="7"/>
        <v>0</v>
      </c>
      <c r="K37" s="19">
        <f t="shared" si="5"/>
        <v>0</v>
      </c>
    </row>
    <row r="38" spans="2:11" x14ac:dyDescent="0.3">
      <c r="B38" s="27"/>
      <c r="C38" s="21" t="s">
        <v>15</v>
      </c>
      <c r="D38" s="29" t="s">
        <v>14</v>
      </c>
      <c r="E38" s="31"/>
      <c r="F38" s="31"/>
      <c r="G38" s="31"/>
      <c r="H38" s="15">
        <f t="shared" si="4"/>
        <v>0</v>
      </c>
      <c r="I38" s="15">
        <f t="shared" si="6"/>
        <v>0</v>
      </c>
      <c r="J38" s="14" t="str">
        <f t="shared" si="7"/>
        <v>0</v>
      </c>
      <c r="K38" s="19">
        <f t="shared" si="5"/>
        <v>0</v>
      </c>
    </row>
    <row r="39" spans="2:11" x14ac:dyDescent="0.3">
      <c r="B39" s="27"/>
      <c r="C39" s="21" t="s">
        <v>15</v>
      </c>
      <c r="D39" s="29" t="s">
        <v>14</v>
      </c>
      <c r="E39" s="31"/>
      <c r="F39" s="31"/>
      <c r="G39" s="31"/>
      <c r="H39" s="15">
        <f t="shared" si="4"/>
        <v>0</v>
      </c>
      <c r="I39" s="15">
        <f t="shared" si="6"/>
        <v>0</v>
      </c>
      <c r="J39" s="14" t="str">
        <f t="shared" si="7"/>
        <v>0</v>
      </c>
      <c r="K39" s="19">
        <f t="shared" si="5"/>
        <v>0</v>
      </c>
    </row>
    <row r="40" spans="2:11" x14ac:dyDescent="0.3">
      <c r="B40" s="27"/>
      <c r="C40" s="21" t="s">
        <v>15</v>
      </c>
      <c r="D40" s="29" t="s">
        <v>14</v>
      </c>
      <c r="E40" s="31"/>
      <c r="F40" s="31"/>
      <c r="G40" s="31"/>
      <c r="H40" s="15">
        <f t="shared" si="4"/>
        <v>0</v>
      </c>
      <c r="I40" s="15">
        <f t="shared" si="6"/>
        <v>0</v>
      </c>
      <c r="J40" s="14" t="str">
        <f t="shared" si="7"/>
        <v>0</v>
      </c>
      <c r="K40" s="19">
        <f t="shared" si="5"/>
        <v>0</v>
      </c>
    </row>
    <row r="41" spans="2:11" x14ac:dyDescent="0.3">
      <c r="B41" s="27"/>
      <c r="C41" s="21" t="s">
        <v>15</v>
      </c>
      <c r="D41" s="29" t="s">
        <v>14</v>
      </c>
      <c r="E41" s="31"/>
      <c r="F41" s="31"/>
      <c r="G41" s="31"/>
      <c r="H41" s="15">
        <f t="shared" si="4"/>
        <v>0</v>
      </c>
      <c r="I41" s="15">
        <f t="shared" si="6"/>
        <v>0</v>
      </c>
      <c r="J41" s="14" t="str">
        <f t="shared" si="7"/>
        <v>0</v>
      </c>
      <c r="K41" s="19">
        <f t="shared" si="5"/>
        <v>0</v>
      </c>
    </row>
    <row r="42" spans="2:11" x14ac:dyDescent="0.3">
      <c r="B42" s="27"/>
      <c r="C42" s="21" t="s">
        <v>15</v>
      </c>
      <c r="D42" s="29" t="s">
        <v>14</v>
      </c>
      <c r="E42" s="31"/>
      <c r="F42" s="31"/>
      <c r="G42" s="31"/>
      <c r="H42" s="15">
        <f t="shared" si="4"/>
        <v>0</v>
      </c>
      <c r="I42" s="15">
        <f t="shared" si="6"/>
        <v>0</v>
      </c>
      <c r="J42" s="14" t="str">
        <f t="shared" si="7"/>
        <v>0</v>
      </c>
      <c r="K42" s="19">
        <f t="shared" si="5"/>
        <v>0</v>
      </c>
    </row>
    <row r="43" spans="2:11" x14ac:dyDescent="0.3">
      <c r="B43" s="27"/>
      <c r="C43" s="21" t="s">
        <v>15</v>
      </c>
      <c r="D43" s="29" t="s">
        <v>14</v>
      </c>
      <c r="E43" s="31"/>
      <c r="F43" s="31"/>
      <c r="G43" s="31"/>
      <c r="H43" s="15">
        <f t="shared" si="4"/>
        <v>0</v>
      </c>
      <c r="I43" s="15">
        <f t="shared" si="6"/>
        <v>0</v>
      </c>
      <c r="J43" s="14" t="str">
        <f t="shared" si="7"/>
        <v>0</v>
      </c>
      <c r="K43" s="19">
        <f t="shared" si="5"/>
        <v>0</v>
      </c>
    </row>
    <row r="44" spans="2:11" x14ac:dyDescent="0.3">
      <c r="B44" s="27"/>
      <c r="C44" s="21" t="s">
        <v>15</v>
      </c>
      <c r="D44" s="29" t="s">
        <v>14</v>
      </c>
      <c r="E44" s="31"/>
      <c r="F44" s="31"/>
      <c r="G44" s="31"/>
      <c r="H44" s="15">
        <f t="shared" si="4"/>
        <v>0</v>
      </c>
      <c r="I44" s="15">
        <f t="shared" si="6"/>
        <v>0</v>
      </c>
      <c r="J44" s="14" t="str">
        <f t="shared" si="7"/>
        <v>0</v>
      </c>
      <c r="K44" s="19">
        <f t="shared" si="5"/>
        <v>0</v>
      </c>
    </row>
    <row r="45" spans="2:11" x14ac:dyDescent="0.3">
      <c r="B45" s="27"/>
      <c r="C45" s="21" t="s">
        <v>15</v>
      </c>
      <c r="D45" s="29" t="s">
        <v>14</v>
      </c>
      <c r="E45" s="31"/>
      <c r="F45" s="31"/>
      <c r="G45" s="31"/>
      <c r="H45" s="15">
        <f t="shared" si="4"/>
        <v>0</v>
      </c>
      <c r="I45" s="15">
        <f t="shared" si="6"/>
        <v>0</v>
      </c>
      <c r="J45" s="14" t="str">
        <f t="shared" si="7"/>
        <v>0</v>
      </c>
      <c r="K45" s="19">
        <f t="shared" si="5"/>
        <v>0</v>
      </c>
    </row>
    <row r="46" spans="2:11" x14ac:dyDescent="0.3">
      <c r="B46" s="27"/>
      <c r="C46" s="21" t="s">
        <v>15</v>
      </c>
      <c r="D46" s="29" t="s">
        <v>14</v>
      </c>
      <c r="E46" s="31"/>
      <c r="F46" s="31"/>
      <c r="G46" s="31"/>
      <c r="H46" s="15">
        <f t="shared" si="4"/>
        <v>0</v>
      </c>
      <c r="I46" s="15">
        <f t="shared" si="6"/>
        <v>0</v>
      </c>
      <c r="J46" s="14" t="str">
        <f t="shared" si="7"/>
        <v>0</v>
      </c>
      <c r="K46" s="19">
        <f t="shared" si="5"/>
        <v>0</v>
      </c>
    </row>
    <row r="47" spans="2:11" x14ac:dyDescent="0.3">
      <c r="B47" s="27"/>
      <c r="C47" s="21" t="s">
        <v>15</v>
      </c>
      <c r="D47" s="29" t="s">
        <v>14</v>
      </c>
      <c r="E47" s="31"/>
      <c r="F47" s="31"/>
      <c r="G47" s="31"/>
      <c r="H47" s="15">
        <f t="shared" si="4"/>
        <v>0</v>
      </c>
      <c r="I47" s="15">
        <f t="shared" si="6"/>
        <v>0</v>
      </c>
      <c r="J47" s="14" t="str">
        <f t="shared" si="7"/>
        <v>0</v>
      </c>
      <c r="K47" s="19">
        <f t="shared" si="5"/>
        <v>0</v>
      </c>
    </row>
    <row r="48" spans="2:11" x14ac:dyDescent="0.3">
      <c r="B48" s="27"/>
      <c r="C48" s="21" t="s">
        <v>15</v>
      </c>
      <c r="D48" s="29" t="s">
        <v>14</v>
      </c>
      <c r="E48" s="31"/>
      <c r="F48" s="31"/>
      <c r="G48" s="31"/>
      <c r="H48" s="15">
        <f t="shared" si="4"/>
        <v>0</v>
      </c>
      <c r="I48" s="15">
        <f t="shared" si="6"/>
        <v>0</v>
      </c>
      <c r="J48" s="14" t="str">
        <f t="shared" si="7"/>
        <v>0</v>
      </c>
      <c r="K48" s="19">
        <f t="shared" si="5"/>
        <v>0</v>
      </c>
    </row>
    <row r="49" spans="2:11" x14ac:dyDescent="0.3">
      <c r="B49" s="27"/>
      <c r="C49" s="21" t="s">
        <v>15</v>
      </c>
      <c r="D49" s="29" t="s">
        <v>14</v>
      </c>
      <c r="E49" s="31"/>
      <c r="F49" s="31"/>
      <c r="G49" s="31"/>
      <c r="H49" s="15">
        <f t="shared" si="4"/>
        <v>0</v>
      </c>
      <c r="I49" s="15">
        <f t="shared" si="6"/>
        <v>0</v>
      </c>
      <c r="J49" s="14" t="str">
        <f t="shared" si="7"/>
        <v>0</v>
      </c>
      <c r="K49" s="19">
        <f t="shared" si="5"/>
        <v>0</v>
      </c>
    </row>
    <row r="50" spans="2:11" x14ac:dyDescent="0.3">
      <c r="B50" s="27"/>
      <c r="C50" s="21" t="s">
        <v>15</v>
      </c>
      <c r="D50" s="29" t="s">
        <v>14</v>
      </c>
      <c r="E50" s="31"/>
      <c r="F50" s="31"/>
      <c r="G50" s="31"/>
      <c r="H50" s="15">
        <f t="shared" si="4"/>
        <v>0</v>
      </c>
      <c r="I50" s="15">
        <f t="shared" si="6"/>
        <v>0</v>
      </c>
      <c r="J50" s="14" t="str">
        <f t="shared" si="7"/>
        <v>0</v>
      </c>
      <c r="K50" s="19">
        <f t="shared" si="5"/>
        <v>0</v>
      </c>
    </row>
    <row r="51" spans="2:11" x14ac:dyDescent="0.3">
      <c r="B51" s="27"/>
      <c r="C51" s="21" t="s">
        <v>15</v>
      </c>
      <c r="D51" s="29" t="s">
        <v>14</v>
      </c>
      <c r="E51" s="31"/>
      <c r="F51" s="31"/>
      <c r="G51" s="31"/>
      <c r="H51" s="15">
        <f t="shared" si="4"/>
        <v>0</v>
      </c>
      <c r="I51" s="15">
        <f t="shared" si="6"/>
        <v>0</v>
      </c>
      <c r="J51" s="14" t="str">
        <f t="shared" si="7"/>
        <v>0</v>
      </c>
      <c r="K51" s="19">
        <f t="shared" si="5"/>
        <v>0</v>
      </c>
    </row>
    <row r="52" spans="2:11" x14ac:dyDescent="0.3">
      <c r="B52" s="27"/>
      <c r="C52" s="21" t="s">
        <v>15</v>
      </c>
      <c r="D52" s="29" t="s">
        <v>14</v>
      </c>
      <c r="E52" s="31"/>
      <c r="F52" s="31"/>
      <c r="G52" s="31"/>
      <c r="H52" s="15">
        <f t="shared" si="4"/>
        <v>0</v>
      </c>
      <c r="I52" s="15">
        <f t="shared" si="6"/>
        <v>0</v>
      </c>
      <c r="J52" s="14" t="str">
        <f t="shared" si="7"/>
        <v>0</v>
      </c>
      <c r="K52" s="19">
        <f t="shared" si="5"/>
        <v>0</v>
      </c>
    </row>
    <row r="53" spans="2:11" x14ac:dyDescent="0.3">
      <c r="C53" s="22" t="s">
        <v>16</v>
      </c>
      <c r="D53" s="23" t="s">
        <v>21</v>
      </c>
      <c r="E53" s="5">
        <f>(G53)</f>
        <v>0</v>
      </c>
      <c r="F53" s="5">
        <f>(G53)</f>
        <v>0</v>
      </c>
      <c r="G53" s="6">
        <f>SUMIFS($G$33:$G$52,$J$33:$J$52,"65%")*0.2</f>
        <v>0</v>
      </c>
      <c r="H53" s="7">
        <v>0</v>
      </c>
      <c r="I53" s="8">
        <f>G53*0.65</f>
        <v>0</v>
      </c>
      <c r="J53" s="1"/>
      <c r="K53" s="19">
        <f>ROUND((E53-I53),2)</f>
        <v>0</v>
      </c>
    </row>
    <row r="54" spans="2:11" x14ac:dyDescent="0.3">
      <c r="C54" s="22" t="s">
        <v>16</v>
      </c>
      <c r="D54" s="23" t="s">
        <v>22</v>
      </c>
      <c r="E54" s="5">
        <f>(G54)</f>
        <v>0</v>
      </c>
      <c r="F54" s="5">
        <f>(G54)</f>
        <v>0</v>
      </c>
      <c r="G54" s="6">
        <f>SUMIFS($G$33:$G$52,$J$33:$J$52,"80%")*0.2</f>
        <v>0</v>
      </c>
      <c r="H54" s="7">
        <v>0</v>
      </c>
      <c r="I54" s="8">
        <f>G54*0.8</f>
        <v>0</v>
      </c>
      <c r="J54" s="1"/>
      <c r="K54" s="19">
        <f>ROUND((E54-I54),2)</f>
        <v>0</v>
      </c>
    </row>
    <row r="55" spans="2:11" ht="15" thickBot="1" x14ac:dyDescent="0.35">
      <c r="C55" s="21" t="s">
        <v>16</v>
      </c>
      <c r="D55" s="24" t="s">
        <v>20</v>
      </c>
      <c r="E55" s="9">
        <f>(G55)</f>
        <v>0</v>
      </c>
      <c r="F55" s="9">
        <f>(G55)</f>
        <v>0</v>
      </c>
      <c r="G55" s="10">
        <f>SUM(G53+G54)</f>
        <v>0</v>
      </c>
      <c r="H55" s="11">
        <v>0</v>
      </c>
      <c r="I55" s="12">
        <f>SUM(I54+I53)</f>
        <v>0</v>
      </c>
      <c r="J55" s="1"/>
      <c r="K55" s="19">
        <f>ROUND((E55-I55),2)</f>
        <v>0</v>
      </c>
    </row>
    <row r="56" spans="2:11" ht="15" thickBot="1" x14ac:dyDescent="0.35">
      <c r="C56" s="1"/>
      <c r="D56" s="4" t="s">
        <v>6</v>
      </c>
      <c r="E56" s="13">
        <f>SUM(E33:E52,E55)</f>
        <v>0</v>
      </c>
      <c r="F56" s="13">
        <f>SUM(F33:F52,F55)</f>
        <v>0</v>
      </c>
      <c r="G56" s="13">
        <f>SUM(G33:G52,G55)</f>
        <v>0</v>
      </c>
      <c r="H56" s="13">
        <f>SUM(H33:H52,H55)</f>
        <v>0</v>
      </c>
      <c r="I56" s="17">
        <f>SUM(I33:I52,I55)</f>
        <v>0</v>
      </c>
      <c r="J56" s="1"/>
      <c r="K56" s="17">
        <f>SUM(K33:K54)</f>
        <v>0</v>
      </c>
    </row>
    <row r="61" spans="2:11" ht="18" x14ac:dyDescent="0.35">
      <c r="C61" s="42" t="s">
        <v>28</v>
      </c>
      <c r="D61" s="42"/>
      <c r="E61" s="1"/>
      <c r="F61" s="1"/>
      <c r="G61" s="1"/>
      <c r="H61" s="1"/>
      <c r="I61" s="1"/>
    </row>
    <row r="62" spans="2:11" ht="72" x14ac:dyDescent="0.3">
      <c r="C62" s="14" t="s">
        <v>2</v>
      </c>
      <c r="D62" s="14" t="s">
        <v>3</v>
      </c>
      <c r="E62" s="14" t="s">
        <v>4</v>
      </c>
      <c r="F62" s="14" t="s">
        <v>30</v>
      </c>
      <c r="G62" s="14" t="s">
        <v>31</v>
      </c>
      <c r="H62" s="14" t="s">
        <v>5</v>
      </c>
      <c r="I62" s="14" t="s">
        <v>18</v>
      </c>
      <c r="J62" s="18" t="s">
        <v>36</v>
      </c>
    </row>
    <row r="63" spans="2:11" x14ac:dyDescent="0.3">
      <c r="C63" s="6">
        <f>E56+E29</f>
        <v>0</v>
      </c>
      <c r="D63" s="6">
        <f>F56+F29</f>
        <v>0</v>
      </c>
      <c r="E63" s="6">
        <f>G56+G29</f>
        <v>0</v>
      </c>
      <c r="F63" s="6">
        <f>SUM(G33:G52,G6:G25)</f>
        <v>0</v>
      </c>
      <c r="G63" s="6">
        <f>SUM(G55+G28)</f>
        <v>0</v>
      </c>
      <c r="H63" s="7">
        <f>H56+H29</f>
        <v>0</v>
      </c>
      <c r="I63" s="7">
        <f>I56+I29</f>
        <v>0</v>
      </c>
      <c r="J63" s="19">
        <f>SUM(K29+K56)</f>
        <v>0</v>
      </c>
    </row>
    <row r="68" spans="2:15" ht="18" x14ac:dyDescent="0.35">
      <c r="B68" s="38" t="s">
        <v>37</v>
      </c>
      <c r="C68" s="39"/>
      <c r="D68" s="39"/>
      <c r="E68" s="39"/>
      <c r="F68" s="39"/>
      <c r="G68" s="39"/>
      <c r="H68" s="39"/>
      <c r="I68" s="39"/>
      <c r="J68" s="40"/>
      <c r="K68" s="40"/>
      <c r="L68" s="40"/>
      <c r="M68" s="40"/>
      <c r="N68" s="40"/>
      <c r="O68" s="40"/>
    </row>
    <row r="69" spans="2:15" ht="18" x14ac:dyDescent="0.35">
      <c r="B69" s="43" t="s">
        <v>38</v>
      </c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</row>
    <row r="70" spans="2:15" ht="18" x14ac:dyDescent="0.35">
      <c r="B70" s="38" t="s">
        <v>41</v>
      </c>
    </row>
  </sheetData>
  <sheetProtection algorithmName="SHA-512" hashValue="4RpMpp7cxQFN5v9O7Q4aYI9uvM7XPgMbIiJrqmG7r0zYCmHL4YgyMCMM8+QOWwpbZpFRkVub3YsWT7+HoK6K/g==" saltValue="DaI+rzOGS0Vi9vix7fPLsQ==" spinCount="100000" sheet="1" objects="1" scenarios="1"/>
  <mergeCells count="3">
    <mergeCell ref="B4:C4"/>
    <mergeCell ref="C61:D61"/>
    <mergeCell ref="B69:O69"/>
  </mergeCells>
  <dataValidations count="1">
    <dataValidation type="list" allowBlank="1" showInputMessage="1" showErrorMessage="1" sqref="D29 D56" xr:uid="{E0001626-9934-4E12-BBCA-E2712A5F162E}">
      <formula1>"SKUPAJ"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prompt="IZBERI" xr:uid="{D4999BCF-D7FE-486E-940E-FE57D60D6D33}">
          <x14:formula1>
            <xm:f>Podatki!$A$2:$A$8</xm:f>
          </x14:formula1>
          <xm:sqref>D6:D25 D33:D52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5E1C9-2D43-450F-AE4E-7406C15C5FC8}">
  <dimension ref="B1:O70"/>
  <sheetViews>
    <sheetView zoomScale="80" zoomScaleNormal="80" workbookViewId="0">
      <selection activeCell="H57" sqref="H57"/>
    </sheetView>
  </sheetViews>
  <sheetFormatPr defaultRowHeight="14.4" x14ac:dyDescent="0.3"/>
  <cols>
    <col min="2" max="2" width="35.44140625" customWidth="1"/>
    <col min="3" max="3" width="22.33203125" customWidth="1"/>
    <col min="4" max="4" width="45.88671875" customWidth="1"/>
    <col min="5" max="5" width="18.5546875" customWidth="1"/>
    <col min="6" max="6" width="17" customWidth="1"/>
    <col min="7" max="7" width="16.88671875" customWidth="1"/>
    <col min="8" max="8" width="14.88671875" customWidth="1"/>
    <col min="9" max="9" width="18.6640625" customWidth="1"/>
    <col min="10" max="10" width="18.109375" customWidth="1"/>
    <col min="11" max="11" width="17.6640625" bestFit="1" customWidth="1"/>
  </cols>
  <sheetData>
    <row r="1" spans="2:11" ht="25.8" x14ac:dyDescent="0.5">
      <c r="B1" s="2" t="s">
        <v>32</v>
      </c>
    </row>
    <row r="2" spans="2:11" ht="21" x14ac:dyDescent="0.4">
      <c r="B2" s="3" t="s">
        <v>33</v>
      </c>
    </row>
    <row r="4" spans="2:11" ht="27" customHeight="1" x14ac:dyDescent="0.35">
      <c r="B4" s="41" t="s">
        <v>23</v>
      </c>
      <c r="C4" s="41"/>
    </row>
    <row r="5" spans="2:11" ht="57.6" x14ac:dyDescent="0.3">
      <c r="B5" s="25" t="s">
        <v>39</v>
      </c>
      <c r="C5" s="20" t="s">
        <v>0</v>
      </c>
      <c r="D5" s="28" t="s">
        <v>1</v>
      </c>
      <c r="E5" s="25" t="s">
        <v>2</v>
      </c>
      <c r="F5" s="25" t="s">
        <v>3</v>
      </c>
      <c r="G5" s="25" t="s">
        <v>4</v>
      </c>
      <c r="H5" s="14" t="s">
        <v>5</v>
      </c>
      <c r="I5" s="14" t="s">
        <v>18</v>
      </c>
      <c r="J5" s="14" t="s">
        <v>19</v>
      </c>
      <c r="K5" s="18" t="s">
        <v>36</v>
      </c>
    </row>
    <row r="6" spans="2:11" x14ac:dyDescent="0.3">
      <c r="B6" s="26"/>
      <c r="C6" s="21" t="s">
        <v>15</v>
      </c>
      <c r="D6" s="29" t="s">
        <v>14</v>
      </c>
      <c r="E6" s="30"/>
      <c r="F6" s="30"/>
      <c r="G6" s="30"/>
      <c r="H6" s="15">
        <f>E6-G6</f>
        <v>0</v>
      </c>
      <c r="I6" s="15">
        <f>G6*J6</f>
        <v>0</v>
      </c>
      <c r="J6" s="16" t="str">
        <f>IF(D6="Stroški nakupa/zakupa nepremičnin","65%",IF(D6="Stroški gradnje/obnove nepremičnin","65%",IF(D6="Stroški kmetijske mehanizacije","65%",IF(D6="Stroški opreme in drugih opredmetenih  sredstev","80%",IF(D6="Stroški neopredmetenih sredstev","80%",IF(D6="Izberi","0",IF(D6="Stroški storitev zunanjih izvajalcev","80%")))))))</f>
        <v>0</v>
      </c>
      <c r="K6" s="19">
        <f>ROUND((E6-I6),2)</f>
        <v>0</v>
      </c>
    </row>
    <row r="7" spans="2:11" x14ac:dyDescent="0.3">
      <c r="B7" s="27"/>
      <c r="C7" s="21" t="s">
        <v>15</v>
      </c>
      <c r="D7" s="29" t="s">
        <v>14</v>
      </c>
      <c r="E7" s="30"/>
      <c r="F7" s="30"/>
      <c r="G7" s="30"/>
      <c r="H7" s="15">
        <f t="shared" ref="H7:H25" si="0">E7-G7</f>
        <v>0</v>
      </c>
      <c r="I7" s="15">
        <f>G7*J7</f>
        <v>0</v>
      </c>
      <c r="J7" s="14" t="str">
        <f>IF(D7="Stroški nakupa/zakupa nepremičnin","65%",IF(D7="Stroški gradnje/obnove nepremičnin","65%",IF(D7="Stroški kmetijske mehanizacije","65%",IF(D7="Stroški opreme in drugih opredmetenih  sredstev","80%",IF(D7="Stroški neopredmetenih sredstev","80%",IF(D7="Izberi","0",IF(D7="Stroški storitev zunanjih izvajalcev","80%")))))))</f>
        <v>0</v>
      </c>
      <c r="K7" s="19">
        <f t="shared" ref="K7:K28" si="1">ROUND((E7-I7),2)</f>
        <v>0</v>
      </c>
    </row>
    <row r="8" spans="2:11" x14ac:dyDescent="0.3">
      <c r="B8" s="27"/>
      <c r="C8" s="21" t="s">
        <v>15</v>
      </c>
      <c r="D8" s="29" t="s">
        <v>14</v>
      </c>
      <c r="E8" s="30"/>
      <c r="F8" s="30"/>
      <c r="G8" s="30"/>
      <c r="H8" s="15">
        <f t="shared" si="0"/>
        <v>0</v>
      </c>
      <c r="I8" s="15">
        <f t="shared" ref="I8:I25" si="2">G8*J8</f>
        <v>0</v>
      </c>
      <c r="J8" s="14" t="str">
        <f t="shared" ref="J8:J25" si="3">IF(D8="Stroški nakupa/zakupa nepremičnin","65%",IF(D8="Stroški gradnje/obnove nepremičnin","65%",IF(D8="Stroški kmetijske mehanizacije","65%",IF(D8="Stroški opreme in drugih opredmetenih  sredstev","80%",IF(D8="Stroški neopredmetenih sredstev","80%",IF(D8="Izberi","0",IF(D8="Stroški storitev zunanjih izvajalcev","80%")))))))</f>
        <v>0</v>
      </c>
      <c r="K8" s="19">
        <f t="shared" si="1"/>
        <v>0</v>
      </c>
    </row>
    <row r="9" spans="2:11" x14ac:dyDescent="0.3">
      <c r="B9" s="27"/>
      <c r="C9" s="21" t="s">
        <v>15</v>
      </c>
      <c r="D9" s="29" t="s">
        <v>14</v>
      </c>
      <c r="E9" s="30"/>
      <c r="F9" s="30"/>
      <c r="G9" s="30"/>
      <c r="H9" s="15">
        <f t="shared" si="0"/>
        <v>0</v>
      </c>
      <c r="I9" s="15">
        <f t="shared" si="2"/>
        <v>0</v>
      </c>
      <c r="J9" s="14" t="str">
        <f t="shared" si="3"/>
        <v>0</v>
      </c>
      <c r="K9" s="19">
        <f t="shared" si="1"/>
        <v>0</v>
      </c>
    </row>
    <row r="10" spans="2:11" x14ac:dyDescent="0.3">
      <c r="B10" s="27"/>
      <c r="C10" s="21" t="s">
        <v>15</v>
      </c>
      <c r="D10" s="29" t="s">
        <v>14</v>
      </c>
      <c r="E10" s="30"/>
      <c r="F10" s="30"/>
      <c r="G10" s="30"/>
      <c r="H10" s="15">
        <f t="shared" si="0"/>
        <v>0</v>
      </c>
      <c r="I10" s="15">
        <f t="shared" si="2"/>
        <v>0</v>
      </c>
      <c r="J10" s="14" t="str">
        <f t="shared" si="3"/>
        <v>0</v>
      </c>
      <c r="K10" s="19">
        <f t="shared" si="1"/>
        <v>0</v>
      </c>
    </row>
    <row r="11" spans="2:11" x14ac:dyDescent="0.3">
      <c r="B11" s="27"/>
      <c r="C11" s="21" t="s">
        <v>15</v>
      </c>
      <c r="D11" s="29" t="s">
        <v>14</v>
      </c>
      <c r="E11" s="31"/>
      <c r="F11" s="31"/>
      <c r="G11" s="31"/>
      <c r="H11" s="15">
        <f t="shared" si="0"/>
        <v>0</v>
      </c>
      <c r="I11" s="15">
        <f t="shared" si="2"/>
        <v>0</v>
      </c>
      <c r="J11" s="14" t="str">
        <f t="shared" si="3"/>
        <v>0</v>
      </c>
      <c r="K11" s="19">
        <f t="shared" si="1"/>
        <v>0</v>
      </c>
    </row>
    <row r="12" spans="2:11" x14ac:dyDescent="0.3">
      <c r="B12" s="27"/>
      <c r="C12" s="21" t="s">
        <v>15</v>
      </c>
      <c r="D12" s="29" t="s">
        <v>14</v>
      </c>
      <c r="E12" s="31"/>
      <c r="F12" s="31"/>
      <c r="G12" s="31"/>
      <c r="H12" s="15">
        <f t="shared" si="0"/>
        <v>0</v>
      </c>
      <c r="I12" s="15">
        <f t="shared" si="2"/>
        <v>0</v>
      </c>
      <c r="J12" s="14" t="str">
        <f t="shared" si="3"/>
        <v>0</v>
      </c>
      <c r="K12" s="19">
        <f t="shared" si="1"/>
        <v>0</v>
      </c>
    </row>
    <row r="13" spans="2:11" x14ac:dyDescent="0.3">
      <c r="B13" s="27"/>
      <c r="C13" s="21" t="s">
        <v>15</v>
      </c>
      <c r="D13" s="29" t="s">
        <v>14</v>
      </c>
      <c r="E13" s="31"/>
      <c r="F13" s="31"/>
      <c r="G13" s="31"/>
      <c r="H13" s="15">
        <f t="shared" si="0"/>
        <v>0</v>
      </c>
      <c r="I13" s="15">
        <f t="shared" si="2"/>
        <v>0</v>
      </c>
      <c r="J13" s="14" t="str">
        <f t="shared" si="3"/>
        <v>0</v>
      </c>
      <c r="K13" s="19">
        <f t="shared" si="1"/>
        <v>0</v>
      </c>
    </row>
    <row r="14" spans="2:11" x14ac:dyDescent="0.3">
      <c r="B14" s="27"/>
      <c r="C14" s="21" t="s">
        <v>15</v>
      </c>
      <c r="D14" s="29" t="s">
        <v>14</v>
      </c>
      <c r="E14" s="31"/>
      <c r="F14" s="31"/>
      <c r="G14" s="31"/>
      <c r="H14" s="15">
        <f t="shared" si="0"/>
        <v>0</v>
      </c>
      <c r="I14" s="15">
        <f t="shared" si="2"/>
        <v>0</v>
      </c>
      <c r="J14" s="14" t="str">
        <f t="shared" si="3"/>
        <v>0</v>
      </c>
      <c r="K14" s="19">
        <f t="shared" si="1"/>
        <v>0</v>
      </c>
    </row>
    <row r="15" spans="2:11" x14ac:dyDescent="0.3">
      <c r="B15" s="27"/>
      <c r="C15" s="21" t="s">
        <v>15</v>
      </c>
      <c r="D15" s="29" t="s">
        <v>14</v>
      </c>
      <c r="E15" s="31"/>
      <c r="F15" s="31"/>
      <c r="G15" s="31"/>
      <c r="H15" s="15">
        <f t="shared" si="0"/>
        <v>0</v>
      </c>
      <c r="I15" s="15">
        <f t="shared" si="2"/>
        <v>0</v>
      </c>
      <c r="J15" s="14" t="str">
        <f t="shared" si="3"/>
        <v>0</v>
      </c>
      <c r="K15" s="19">
        <f t="shared" si="1"/>
        <v>0</v>
      </c>
    </row>
    <row r="16" spans="2:11" x14ac:dyDescent="0.3">
      <c r="B16" s="27"/>
      <c r="C16" s="21" t="s">
        <v>15</v>
      </c>
      <c r="D16" s="29" t="s">
        <v>14</v>
      </c>
      <c r="E16" s="31"/>
      <c r="F16" s="31"/>
      <c r="G16" s="31"/>
      <c r="H16" s="15">
        <f t="shared" si="0"/>
        <v>0</v>
      </c>
      <c r="I16" s="15">
        <f t="shared" si="2"/>
        <v>0</v>
      </c>
      <c r="J16" s="14" t="str">
        <f t="shared" si="3"/>
        <v>0</v>
      </c>
      <c r="K16" s="19">
        <f t="shared" si="1"/>
        <v>0</v>
      </c>
    </row>
    <row r="17" spans="2:11" x14ac:dyDescent="0.3">
      <c r="B17" s="27"/>
      <c r="C17" s="21" t="s">
        <v>15</v>
      </c>
      <c r="D17" s="29" t="s">
        <v>14</v>
      </c>
      <c r="E17" s="31"/>
      <c r="F17" s="31"/>
      <c r="G17" s="31"/>
      <c r="H17" s="15">
        <f t="shared" si="0"/>
        <v>0</v>
      </c>
      <c r="I17" s="15">
        <f t="shared" si="2"/>
        <v>0</v>
      </c>
      <c r="J17" s="14" t="str">
        <f t="shared" si="3"/>
        <v>0</v>
      </c>
      <c r="K17" s="19">
        <f t="shared" si="1"/>
        <v>0</v>
      </c>
    </row>
    <row r="18" spans="2:11" x14ac:dyDescent="0.3">
      <c r="B18" s="27"/>
      <c r="C18" s="21" t="s">
        <v>15</v>
      </c>
      <c r="D18" s="29" t="s">
        <v>14</v>
      </c>
      <c r="E18" s="31"/>
      <c r="F18" s="31"/>
      <c r="G18" s="31"/>
      <c r="H18" s="15">
        <f t="shared" si="0"/>
        <v>0</v>
      </c>
      <c r="I18" s="15">
        <f t="shared" si="2"/>
        <v>0</v>
      </c>
      <c r="J18" s="14" t="str">
        <f t="shared" si="3"/>
        <v>0</v>
      </c>
      <c r="K18" s="19">
        <f t="shared" si="1"/>
        <v>0</v>
      </c>
    </row>
    <row r="19" spans="2:11" x14ac:dyDescent="0.3">
      <c r="B19" s="27"/>
      <c r="C19" s="21" t="s">
        <v>15</v>
      </c>
      <c r="D19" s="29" t="s">
        <v>14</v>
      </c>
      <c r="E19" s="31"/>
      <c r="F19" s="31"/>
      <c r="G19" s="31"/>
      <c r="H19" s="15">
        <f t="shared" si="0"/>
        <v>0</v>
      </c>
      <c r="I19" s="15">
        <f t="shared" si="2"/>
        <v>0</v>
      </c>
      <c r="J19" s="14" t="str">
        <f t="shared" si="3"/>
        <v>0</v>
      </c>
      <c r="K19" s="19">
        <f t="shared" si="1"/>
        <v>0</v>
      </c>
    </row>
    <row r="20" spans="2:11" x14ac:dyDescent="0.3">
      <c r="B20" s="27"/>
      <c r="C20" s="21" t="s">
        <v>15</v>
      </c>
      <c r="D20" s="29" t="s">
        <v>14</v>
      </c>
      <c r="E20" s="31"/>
      <c r="F20" s="31"/>
      <c r="G20" s="31"/>
      <c r="H20" s="15">
        <f t="shared" si="0"/>
        <v>0</v>
      </c>
      <c r="I20" s="15">
        <f t="shared" si="2"/>
        <v>0</v>
      </c>
      <c r="J20" s="14" t="str">
        <f t="shared" si="3"/>
        <v>0</v>
      </c>
      <c r="K20" s="19">
        <f t="shared" si="1"/>
        <v>0</v>
      </c>
    </row>
    <row r="21" spans="2:11" x14ac:dyDescent="0.3">
      <c r="B21" s="27"/>
      <c r="C21" s="21" t="s">
        <v>15</v>
      </c>
      <c r="D21" s="29" t="s">
        <v>14</v>
      </c>
      <c r="E21" s="31"/>
      <c r="F21" s="31"/>
      <c r="G21" s="31"/>
      <c r="H21" s="15">
        <f t="shared" si="0"/>
        <v>0</v>
      </c>
      <c r="I21" s="15">
        <f t="shared" si="2"/>
        <v>0</v>
      </c>
      <c r="J21" s="14" t="str">
        <f t="shared" si="3"/>
        <v>0</v>
      </c>
      <c r="K21" s="19">
        <f t="shared" si="1"/>
        <v>0</v>
      </c>
    </row>
    <row r="22" spans="2:11" x14ac:dyDescent="0.3">
      <c r="B22" s="27"/>
      <c r="C22" s="21" t="s">
        <v>15</v>
      </c>
      <c r="D22" s="29" t="s">
        <v>14</v>
      </c>
      <c r="E22" s="31"/>
      <c r="F22" s="31"/>
      <c r="G22" s="31"/>
      <c r="H22" s="15">
        <f t="shared" si="0"/>
        <v>0</v>
      </c>
      <c r="I22" s="15">
        <f t="shared" si="2"/>
        <v>0</v>
      </c>
      <c r="J22" s="14" t="str">
        <f t="shared" si="3"/>
        <v>0</v>
      </c>
      <c r="K22" s="19">
        <f t="shared" si="1"/>
        <v>0</v>
      </c>
    </row>
    <row r="23" spans="2:11" x14ac:dyDescent="0.3">
      <c r="B23" s="27"/>
      <c r="C23" s="21" t="s">
        <v>15</v>
      </c>
      <c r="D23" s="29" t="s">
        <v>14</v>
      </c>
      <c r="E23" s="31"/>
      <c r="F23" s="31"/>
      <c r="G23" s="31"/>
      <c r="H23" s="15">
        <f t="shared" si="0"/>
        <v>0</v>
      </c>
      <c r="I23" s="15">
        <f t="shared" si="2"/>
        <v>0</v>
      </c>
      <c r="J23" s="14" t="str">
        <f t="shared" si="3"/>
        <v>0</v>
      </c>
      <c r="K23" s="19">
        <f t="shared" si="1"/>
        <v>0</v>
      </c>
    </row>
    <row r="24" spans="2:11" x14ac:dyDescent="0.3">
      <c r="B24" s="27"/>
      <c r="C24" s="21" t="s">
        <v>15</v>
      </c>
      <c r="D24" s="29" t="s">
        <v>14</v>
      </c>
      <c r="E24" s="31"/>
      <c r="F24" s="31"/>
      <c r="G24" s="31"/>
      <c r="H24" s="15">
        <f t="shared" si="0"/>
        <v>0</v>
      </c>
      <c r="I24" s="15">
        <f t="shared" si="2"/>
        <v>0</v>
      </c>
      <c r="J24" s="14" t="str">
        <f t="shared" si="3"/>
        <v>0</v>
      </c>
      <c r="K24" s="19">
        <f t="shared" si="1"/>
        <v>0</v>
      </c>
    </row>
    <row r="25" spans="2:11" x14ac:dyDescent="0.3">
      <c r="B25" s="27"/>
      <c r="C25" s="21" t="s">
        <v>15</v>
      </c>
      <c r="D25" s="29" t="s">
        <v>14</v>
      </c>
      <c r="E25" s="31"/>
      <c r="F25" s="31"/>
      <c r="G25" s="31"/>
      <c r="H25" s="15">
        <f t="shared" si="0"/>
        <v>0</v>
      </c>
      <c r="I25" s="15">
        <f t="shared" si="2"/>
        <v>0</v>
      </c>
      <c r="J25" s="14" t="str">
        <f t="shared" si="3"/>
        <v>0</v>
      </c>
      <c r="K25" s="19">
        <f t="shared" si="1"/>
        <v>0</v>
      </c>
    </row>
    <row r="26" spans="2:11" x14ac:dyDescent="0.3">
      <c r="C26" s="22" t="s">
        <v>16</v>
      </c>
      <c r="D26" s="23" t="s">
        <v>21</v>
      </c>
      <c r="E26" s="5">
        <f>(G26)</f>
        <v>0</v>
      </c>
      <c r="F26" s="5">
        <f>(G26)</f>
        <v>0</v>
      </c>
      <c r="G26" s="6">
        <f>SUMIFS($G$6:$G$25,$J$6:$J$25,"65%")*0.2</f>
        <v>0</v>
      </c>
      <c r="H26" s="7">
        <v>0</v>
      </c>
      <c r="I26" s="8">
        <f>G26*0.65</f>
        <v>0</v>
      </c>
      <c r="J26" s="1"/>
      <c r="K26" s="19">
        <f>ROUND((E26-I26),2)</f>
        <v>0</v>
      </c>
    </row>
    <row r="27" spans="2:11" x14ac:dyDescent="0.3">
      <c r="C27" s="22" t="s">
        <v>16</v>
      </c>
      <c r="D27" s="23" t="s">
        <v>22</v>
      </c>
      <c r="E27" s="5">
        <f>(G27)</f>
        <v>0</v>
      </c>
      <c r="F27" s="5">
        <f>(G27)</f>
        <v>0</v>
      </c>
      <c r="G27" s="6">
        <f>SUMIFS($G$6:$G$25,$J$6:$J$25,"80%")*0.2</f>
        <v>0</v>
      </c>
      <c r="H27" s="7">
        <v>0</v>
      </c>
      <c r="I27" s="8">
        <f>G27*0.8</f>
        <v>0</v>
      </c>
      <c r="J27" s="1"/>
      <c r="K27" s="19">
        <f>ROUND((E27-I27),2)</f>
        <v>0</v>
      </c>
    </row>
    <row r="28" spans="2:11" ht="15" thickBot="1" x14ac:dyDescent="0.35">
      <c r="C28" s="21" t="s">
        <v>16</v>
      </c>
      <c r="D28" s="24" t="s">
        <v>20</v>
      </c>
      <c r="E28" s="9">
        <f>(G28)</f>
        <v>0</v>
      </c>
      <c r="F28" s="9">
        <f>(G28)</f>
        <v>0</v>
      </c>
      <c r="G28" s="10">
        <f>SUM(G26+G27)</f>
        <v>0</v>
      </c>
      <c r="H28" s="11">
        <v>0</v>
      </c>
      <c r="I28" s="12">
        <f>SUM(I27+I26)</f>
        <v>0</v>
      </c>
      <c r="J28" s="1"/>
      <c r="K28" s="19">
        <f>ROUND((E28-I28),2)</f>
        <v>0</v>
      </c>
    </row>
    <row r="29" spans="2:11" ht="15" thickBot="1" x14ac:dyDescent="0.35">
      <c r="C29" s="1"/>
      <c r="D29" s="4" t="s">
        <v>6</v>
      </c>
      <c r="E29" s="13">
        <f>SUM(E6:E25,E28)</f>
        <v>0</v>
      </c>
      <c r="F29" s="13">
        <f>SUM(F6:F25,F28)</f>
        <v>0</v>
      </c>
      <c r="G29" s="13">
        <f>SUM(G6:G25,G28)</f>
        <v>0</v>
      </c>
      <c r="H29" s="13">
        <f>SUM(H6:H25,H28)</f>
        <v>0</v>
      </c>
      <c r="I29" s="13">
        <f>SUM(I6:I25,I28)</f>
        <v>0</v>
      </c>
      <c r="J29" s="1"/>
      <c r="K29" s="13">
        <f>SUM(K6:K27)</f>
        <v>0</v>
      </c>
    </row>
    <row r="32" spans="2:11" ht="57.6" x14ac:dyDescent="0.3">
      <c r="B32" s="25" t="s">
        <v>40</v>
      </c>
      <c r="C32" s="20" t="s">
        <v>0</v>
      </c>
      <c r="D32" s="28" t="s">
        <v>1</v>
      </c>
      <c r="E32" s="25" t="s">
        <v>2</v>
      </c>
      <c r="F32" s="25" t="s">
        <v>3</v>
      </c>
      <c r="G32" s="25" t="s">
        <v>4</v>
      </c>
      <c r="H32" s="14" t="s">
        <v>5</v>
      </c>
      <c r="I32" s="14" t="s">
        <v>18</v>
      </c>
      <c r="J32" s="14" t="s">
        <v>19</v>
      </c>
      <c r="K32" s="18" t="s">
        <v>36</v>
      </c>
    </row>
    <row r="33" spans="2:11" x14ac:dyDescent="0.3">
      <c r="B33" s="26"/>
      <c r="C33" s="21" t="s">
        <v>15</v>
      </c>
      <c r="D33" s="29" t="s">
        <v>14</v>
      </c>
      <c r="E33" s="30"/>
      <c r="F33" s="30"/>
      <c r="G33" s="30"/>
      <c r="H33" s="15">
        <f>E33-G33</f>
        <v>0</v>
      </c>
      <c r="I33" s="15">
        <f>G33*J33</f>
        <v>0</v>
      </c>
      <c r="J33" s="16" t="str">
        <f>IF(D33="Stroški nakupa/zakupa nepremičnin","65%",IF(D33="Stroški gradnje/obnove nepremičnin","65%",IF(D33="Stroški kmetijske mehanizacije","65%",IF(D33="Stroški opreme in drugih opredmetenih  sredstev","80%",IF(D33="Stroški neopredmetenih sredstev","80%",IF(D33="Izberi","0",IF(D33="Stroški storitev zunanjih izvajalcev","80%")))))))</f>
        <v>0</v>
      </c>
      <c r="K33" s="19">
        <f>ROUND((E33-I33),2)</f>
        <v>0</v>
      </c>
    </row>
    <row r="34" spans="2:11" x14ac:dyDescent="0.3">
      <c r="B34" s="27"/>
      <c r="C34" s="21" t="s">
        <v>15</v>
      </c>
      <c r="D34" s="29" t="s">
        <v>14</v>
      </c>
      <c r="E34" s="30"/>
      <c r="F34" s="30"/>
      <c r="G34" s="30"/>
      <c r="H34" s="15">
        <f t="shared" ref="H34:H52" si="4">E34-G34</f>
        <v>0</v>
      </c>
      <c r="I34" s="15">
        <f>G34*J34</f>
        <v>0</v>
      </c>
      <c r="J34" s="14" t="str">
        <f>IF(D34="Stroški nakupa/zakupa nepremičnin","65%",IF(D34="Stroški gradnje/obnove nepremičnin","65%",IF(D34="Stroški kmetijske mehanizacije","65%",IF(D34="Stroški opreme in drugih opredmetenih  sredstev","80%",IF(D34="Stroški neopredmetenih sredstev","80%",IF(D34="Izberi","0",IF(D34="Stroški storitev zunanjih izvajalcev","80%")))))))</f>
        <v>0</v>
      </c>
      <c r="K34" s="19">
        <f t="shared" ref="K34:K55" si="5">ROUND((E34-I34),2)</f>
        <v>0</v>
      </c>
    </row>
    <row r="35" spans="2:11" x14ac:dyDescent="0.3">
      <c r="B35" s="27"/>
      <c r="C35" s="21" t="s">
        <v>15</v>
      </c>
      <c r="D35" s="29" t="s">
        <v>14</v>
      </c>
      <c r="E35" s="30"/>
      <c r="F35" s="30"/>
      <c r="G35" s="30"/>
      <c r="H35" s="15">
        <f t="shared" si="4"/>
        <v>0</v>
      </c>
      <c r="I35" s="15">
        <f t="shared" ref="I35:I52" si="6">G35*J35</f>
        <v>0</v>
      </c>
      <c r="J35" s="14" t="str">
        <f t="shared" ref="J35:J52" si="7">IF(D35="Stroški nakupa/zakupa nepremičnin","65%",IF(D35="Stroški gradnje/obnove nepremičnin","65%",IF(D35="Stroški kmetijske mehanizacije","65%",IF(D35="Stroški opreme in drugih opredmetenih  sredstev","80%",IF(D35="Stroški neopredmetenih sredstev","80%",IF(D35="Izberi","0",IF(D35="Stroški storitev zunanjih izvajalcev","80%")))))))</f>
        <v>0</v>
      </c>
      <c r="K35" s="19">
        <f t="shared" si="5"/>
        <v>0</v>
      </c>
    </row>
    <row r="36" spans="2:11" x14ac:dyDescent="0.3">
      <c r="B36" s="27"/>
      <c r="C36" s="21" t="s">
        <v>15</v>
      </c>
      <c r="D36" s="29" t="s">
        <v>14</v>
      </c>
      <c r="E36" s="30"/>
      <c r="F36" s="30"/>
      <c r="G36" s="30"/>
      <c r="H36" s="15">
        <f t="shared" si="4"/>
        <v>0</v>
      </c>
      <c r="I36" s="15">
        <f t="shared" si="6"/>
        <v>0</v>
      </c>
      <c r="J36" s="14" t="str">
        <f t="shared" si="7"/>
        <v>0</v>
      </c>
      <c r="K36" s="19">
        <f t="shared" si="5"/>
        <v>0</v>
      </c>
    </row>
    <row r="37" spans="2:11" x14ac:dyDescent="0.3">
      <c r="B37" s="27"/>
      <c r="C37" s="21" t="s">
        <v>15</v>
      </c>
      <c r="D37" s="29" t="s">
        <v>14</v>
      </c>
      <c r="E37" s="30"/>
      <c r="F37" s="30"/>
      <c r="G37" s="30"/>
      <c r="H37" s="15">
        <f t="shared" si="4"/>
        <v>0</v>
      </c>
      <c r="I37" s="15">
        <f t="shared" si="6"/>
        <v>0</v>
      </c>
      <c r="J37" s="14" t="str">
        <f t="shared" si="7"/>
        <v>0</v>
      </c>
      <c r="K37" s="19">
        <f t="shared" si="5"/>
        <v>0</v>
      </c>
    </row>
    <row r="38" spans="2:11" x14ac:dyDescent="0.3">
      <c r="B38" s="27"/>
      <c r="C38" s="21" t="s">
        <v>15</v>
      </c>
      <c r="D38" s="29" t="s">
        <v>14</v>
      </c>
      <c r="E38" s="31"/>
      <c r="F38" s="31"/>
      <c r="G38" s="31"/>
      <c r="H38" s="15">
        <f t="shared" si="4"/>
        <v>0</v>
      </c>
      <c r="I38" s="15">
        <f t="shared" si="6"/>
        <v>0</v>
      </c>
      <c r="J38" s="14" t="str">
        <f t="shared" si="7"/>
        <v>0</v>
      </c>
      <c r="K38" s="19">
        <f t="shared" si="5"/>
        <v>0</v>
      </c>
    </row>
    <row r="39" spans="2:11" x14ac:dyDescent="0.3">
      <c r="B39" s="27"/>
      <c r="C39" s="21" t="s">
        <v>15</v>
      </c>
      <c r="D39" s="29" t="s">
        <v>14</v>
      </c>
      <c r="E39" s="31"/>
      <c r="F39" s="31"/>
      <c r="G39" s="31"/>
      <c r="H39" s="15">
        <f t="shared" si="4"/>
        <v>0</v>
      </c>
      <c r="I39" s="15">
        <f t="shared" si="6"/>
        <v>0</v>
      </c>
      <c r="J39" s="14" t="str">
        <f t="shared" si="7"/>
        <v>0</v>
      </c>
      <c r="K39" s="19">
        <f t="shared" si="5"/>
        <v>0</v>
      </c>
    </row>
    <row r="40" spans="2:11" x14ac:dyDescent="0.3">
      <c r="B40" s="27"/>
      <c r="C40" s="21" t="s">
        <v>15</v>
      </c>
      <c r="D40" s="29" t="s">
        <v>14</v>
      </c>
      <c r="E40" s="31"/>
      <c r="F40" s="31"/>
      <c r="G40" s="31"/>
      <c r="H40" s="15">
        <f t="shared" si="4"/>
        <v>0</v>
      </c>
      <c r="I40" s="15">
        <f t="shared" si="6"/>
        <v>0</v>
      </c>
      <c r="J40" s="14" t="str">
        <f t="shared" si="7"/>
        <v>0</v>
      </c>
      <c r="K40" s="19">
        <f t="shared" si="5"/>
        <v>0</v>
      </c>
    </row>
    <row r="41" spans="2:11" x14ac:dyDescent="0.3">
      <c r="B41" s="27"/>
      <c r="C41" s="21" t="s">
        <v>15</v>
      </c>
      <c r="D41" s="29" t="s">
        <v>14</v>
      </c>
      <c r="E41" s="31"/>
      <c r="F41" s="31"/>
      <c r="G41" s="31"/>
      <c r="H41" s="15">
        <f t="shared" si="4"/>
        <v>0</v>
      </c>
      <c r="I41" s="15">
        <f t="shared" si="6"/>
        <v>0</v>
      </c>
      <c r="J41" s="14" t="str">
        <f t="shared" si="7"/>
        <v>0</v>
      </c>
      <c r="K41" s="19">
        <f t="shared" si="5"/>
        <v>0</v>
      </c>
    </row>
    <row r="42" spans="2:11" x14ac:dyDescent="0.3">
      <c r="B42" s="27"/>
      <c r="C42" s="21" t="s">
        <v>15</v>
      </c>
      <c r="D42" s="29" t="s">
        <v>14</v>
      </c>
      <c r="E42" s="31"/>
      <c r="F42" s="31"/>
      <c r="G42" s="31"/>
      <c r="H42" s="15">
        <f t="shared" si="4"/>
        <v>0</v>
      </c>
      <c r="I42" s="15">
        <f t="shared" si="6"/>
        <v>0</v>
      </c>
      <c r="J42" s="14" t="str">
        <f t="shared" si="7"/>
        <v>0</v>
      </c>
      <c r="K42" s="19">
        <f t="shared" si="5"/>
        <v>0</v>
      </c>
    </row>
    <row r="43" spans="2:11" x14ac:dyDescent="0.3">
      <c r="B43" s="27"/>
      <c r="C43" s="21" t="s">
        <v>15</v>
      </c>
      <c r="D43" s="29" t="s">
        <v>14</v>
      </c>
      <c r="E43" s="31"/>
      <c r="F43" s="31"/>
      <c r="G43" s="31"/>
      <c r="H43" s="15">
        <f t="shared" si="4"/>
        <v>0</v>
      </c>
      <c r="I43" s="15">
        <f t="shared" si="6"/>
        <v>0</v>
      </c>
      <c r="J43" s="14" t="str">
        <f t="shared" si="7"/>
        <v>0</v>
      </c>
      <c r="K43" s="19">
        <f t="shared" si="5"/>
        <v>0</v>
      </c>
    </row>
    <row r="44" spans="2:11" x14ac:dyDescent="0.3">
      <c r="B44" s="27"/>
      <c r="C44" s="21" t="s">
        <v>15</v>
      </c>
      <c r="D44" s="29" t="s">
        <v>14</v>
      </c>
      <c r="E44" s="31"/>
      <c r="F44" s="31"/>
      <c r="G44" s="31"/>
      <c r="H44" s="15">
        <f t="shared" si="4"/>
        <v>0</v>
      </c>
      <c r="I44" s="15">
        <f t="shared" si="6"/>
        <v>0</v>
      </c>
      <c r="J44" s="14" t="str">
        <f t="shared" si="7"/>
        <v>0</v>
      </c>
      <c r="K44" s="19">
        <f t="shared" si="5"/>
        <v>0</v>
      </c>
    </row>
    <row r="45" spans="2:11" x14ac:dyDescent="0.3">
      <c r="B45" s="27"/>
      <c r="C45" s="21" t="s">
        <v>15</v>
      </c>
      <c r="D45" s="29" t="s">
        <v>14</v>
      </c>
      <c r="E45" s="31"/>
      <c r="F45" s="31"/>
      <c r="G45" s="31"/>
      <c r="H45" s="15">
        <f t="shared" si="4"/>
        <v>0</v>
      </c>
      <c r="I45" s="15">
        <f t="shared" si="6"/>
        <v>0</v>
      </c>
      <c r="J45" s="14" t="str">
        <f t="shared" si="7"/>
        <v>0</v>
      </c>
      <c r="K45" s="19">
        <f t="shared" si="5"/>
        <v>0</v>
      </c>
    </row>
    <row r="46" spans="2:11" x14ac:dyDescent="0.3">
      <c r="B46" s="27"/>
      <c r="C46" s="21" t="s">
        <v>15</v>
      </c>
      <c r="D46" s="29" t="s">
        <v>14</v>
      </c>
      <c r="E46" s="31"/>
      <c r="F46" s="31"/>
      <c r="G46" s="31"/>
      <c r="H46" s="15">
        <f t="shared" si="4"/>
        <v>0</v>
      </c>
      <c r="I46" s="15">
        <f t="shared" si="6"/>
        <v>0</v>
      </c>
      <c r="J46" s="14" t="str">
        <f t="shared" si="7"/>
        <v>0</v>
      </c>
      <c r="K46" s="19">
        <f t="shared" si="5"/>
        <v>0</v>
      </c>
    </row>
    <row r="47" spans="2:11" x14ac:dyDescent="0.3">
      <c r="B47" s="27"/>
      <c r="C47" s="21" t="s">
        <v>15</v>
      </c>
      <c r="D47" s="29" t="s">
        <v>14</v>
      </c>
      <c r="E47" s="31"/>
      <c r="F47" s="31"/>
      <c r="G47" s="31"/>
      <c r="H47" s="15">
        <f t="shared" si="4"/>
        <v>0</v>
      </c>
      <c r="I47" s="15">
        <f t="shared" si="6"/>
        <v>0</v>
      </c>
      <c r="J47" s="14" t="str">
        <f t="shared" si="7"/>
        <v>0</v>
      </c>
      <c r="K47" s="19">
        <f t="shared" si="5"/>
        <v>0</v>
      </c>
    </row>
    <row r="48" spans="2:11" x14ac:dyDescent="0.3">
      <c r="B48" s="27"/>
      <c r="C48" s="21" t="s">
        <v>15</v>
      </c>
      <c r="D48" s="29" t="s">
        <v>14</v>
      </c>
      <c r="E48" s="31"/>
      <c r="F48" s="31"/>
      <c r="G48" s="31"/>
      <c r="H48" s="15">
        <f t="shared" si="4"/>
        <v>0</v>
      </c>
      <c r="I48" s="15">
        <f t="shared" si="6"/>
        <v>0</v>
      </c>
      <c r="J48" s="14" t="str">
        <f t="shared" si="7"/>
        <v>0</v>
      </c>
      <c r="K48" s="19">
        <f t="shared" si="5"/>
        <v>0</v>
      </c>
    </row>
    <row r="49" spans="2:11" x14ac:dyDescent="0.3">
      <c r="B49" s="27"/>
      <c r="C49" s="21" t="s">
        <v>15</v>
      </c>
      <c r="D49" s="29" t="s">
        <v>14</v>
      </c>
      <c r="E49" s="31"/>
      <c r="F49" s="31"/>
      <c r="G49" s="31"/>
      <c r="H49" s="15">
        <f t="shared" si="4"/>
        <v>0</v>
      </c>
      <c r="I49" s="15">
        <f t="shared" si="6"/>
        <v>0</v>
      </c>
      <c r="J49" s="14" t="str">
        <f t="shared" si="7"/>
        <v>0</v>
      </c>
      <c r="K49" s="19">
        <f t="shared" si="5"/>
        <v>0</v>
      </c>
    </row>
    <row r="50" spans="2:11" x14ac:dyDescent="0.3">
      <c r="B50" s="27"/>
      <c r="C50" s="21" t="s">
        <v>15</v>
      </c>
      <c r="D50" s="29" t="s">
        <v>14</v>
      </c>
      <c r="E50" s="31"/>
      <c r="F50" s="31"/>
      <c r="G50" s="31"/>
      <c r="H50" s="15">
        <f t="shared" si="4"/>
        <v>0</v>
      </c>
      <c r="I50" s="15">
        <f t="shared" si="6"/>
        <v>0</v>
      </c>
      <c r="J50" s="14" t="str">
        <f t="shared" si="7"/>
        <v>0</v>
      </c>
      <c r="K50" s="19">
        <f t="shared" si="5"/>
        <v>0</v>
      </c>
    </row>
    <row r="51" spans="2:11" x14ac:dyDescent="0.3">
      <c r="B51" s="27"/>
      <c r="C51" s="21" t="s">
        <v>15</v>
      </c>
      <c r="D51" s="29" t="s">
        <v>14</v>
      </c>
      <c r="E51" s="31"/>
      <c r="F51" s="31"/>
      <c r="G51" s="31"/>
      <c r="H51" s="15">
        <f t="shared" si="4"/>
        <v>0</v>
      </c>
      <c r="I51" s="15">
        <f t="shared" si="6"/>
        <v>0</v>
      </c>
      <c r="J51" s="14" t="str">
        <f t="shared" si="7"/>
        <v>0</v>
      </c>
      <c r="K51" s="19">
        <f t="shared" si="5"/>
        <v>0</v>
      </c>
    </row>
    <row r="52" spans="2:11" x14ac:dyDescent="0.3">
      <c r="B52" s="27"/>
      <c r="C52" s="21" t="s">
        <v>15</v>
      </c>
      <c r="D52" s="29" t="s">
        <v>14</v>
      </c>
      <c r="E52" s="31"/>
      <c r="F52" s="31"/>
      <c r="G52" s="31"/>
      <c r="H52" s="15">
        <f t="shared" si="4"/>
        <v>0</v>
      </c>
      <c r="I52" s="15">
        <f t="shared" si="6"/>
        <v>0</v>
      </c>
      <c r="J52" s="14" t="str">
        <f t="shared" si="7"/>
        <v>0</v>
      </c>
      <c r="K52" s="19">
        <f t="shared" si="5"/>
        <v>0</v>
      </c>
    </row>
    <row r="53" spans="2:11" x14ac:dyDescent="0.3">
      <c r="C53" s="22" t="s">
        <v>16</v>
      </c>
      <c r="D53" s="23" t="s">
        <v>21</v>
      </c>
      <c r="E53" s="5">
        <f>(G53)</f>
        <v>0</v>
      </c>
      <c r="F53" s="5">
        <f>(G53)</f>
        <v>0</v>
      </c>
      <c r="G53" s="6">
        <f>SUMIFS($G$33:$G$52,$J$33:$J$52,"65%")*0.2</f>
        <v>0</v>
      </c>
      <c r="H53" s="7">
        <v>0</v>
      </c>
      <c r="I53" s="8">
        <f>G53*0.65</f>
        <v>0</v>
      </c>
      <c r="J53" s="1"/>
      <c r="K53" s="19">
        <f>ROUND((E53-I53),2)</f>
        <v>0</v>
      </c>
    </row>
    <row r="54" spans="2:11" x14ac:dyDescent="0.3">
      <c r="C54" s="22" t="s">
        <v>16</v>
      </c>
      <c r="D54" s="23" t="s">
        <v>22</v>
      </c>
      <c r="E54" s="5">
        <f>(G54)</f>
        <v>0</v>
      </c>
      <c r="F54" s="5">
        <f>(G54)</f>
        <v>0</v>
      </c>
      <c r="G54" s="6">
        <f>SUMIFS($G$33:$G$52,$J$33:$J$52,"80%")*0.2</f>
        <v>0</v>
      </c>
      <c r="H54" s="7">
        <v>0</v>
      </c>
      <c r="I54" s="8">
        <f>G54*0.8</f>
        <v>0</v>
      </c>
      <c r="J54" s="1"/>
      <c r="K54" s="19">
        <f>ROUND((E54-I54),2)</f>
        <v>0</v>
      </c>
    </row>
    <row r="55" spans="2:11" ht="15" thickBot="1" x14ac:dyDescent="0.35">
      <c r="C55" s="21" t="s">
        <v>16</v>
      </c>
      <c r="D55" s="24" t="s">
        <v>20</v>
      </c>
      <c r="E55" s="9">
        <f>(G55)</f>
        <v>0</v>
      </c>
      <c r="F55" s="9">
        <f>(G55)</f>
        <v>0</v>
      </c>
      <c r="G55" s="10">
        <f>SUM(G53+G54)</f>
        <v>0</v>
      </c>
      <c r="H55" s="11">
        <v>0</v>
      </c>
      <c r="I55" s="12">
        <f>SUM(I54+I53)</f>
        <v>0</v>
      </c>
      <c r="J55" s="1"/>
      <c r="K55" s="19">
        <f>ROUND((E55-I55),2)</f>
        <v>0</v>
      </c>
    </row>
    <row r="56" spans="2:11" ht="15" thickBot="1" x14ac:dyDescent="0.35">
      <c r="C56" s="1"/>
      <c r="D56" s="4" t="s">
        <v>6</v>
      </c>
      <c r="E56" s="13">
        <f>SUM(E33:E52,E55)</f>
        <v>0</v>
      </c>
      <c r="F56" s="13">
        <f>SUM(F33:F52,F55)</f>
        <v>0</v>
      </c>
      <c r="G56" s="13">
        <f>SUM(G33:G52,G55)</f>
        <v>0</v>
      </c>
      <c r="H56" s="13">
        <f>SUM(H33:H52,H55)</f>
        <v>0</v>
      </c>
      <c r="I56" s="17">
        <f>SUM(I33:I52,I55)</f>
        <v>0</v>
      </c>
      <c r="J56" s="1"/>
      <c r="K56" s="17">
        <f>SUM(K33:K54)</f>
        <v>0</v>
      </c>
    </row>
    <row r="61" spans="2:11" ht="18" x14ac:dyDescent="0.35">
      <c r="C61" s="42" t="s">
        <v>29</v>
      </c>
      <c r="D61" s="42"/>
      <c r="E61" s="1"/>
      <c r="F61" s="1"/>
      <c r="G61" s="1"/>
      <c r="H61" s="1"/>
      <c r="I61" s="1"/>
    </row>
    <row r="62" spans="2:11" ht="72" x14ac:dyDescent="0.3">
      <c r="C62" s="14" t="s">
        <v>2</v>
      </c>
      <c r="D62" s="14" t="s">
        <v>3</v>
      </c>
      <c r="E62" s="14" t="s">
        <v>4</v>
      </c>
      <c r="F62" s="14" t="s">
        <v>30</v>
      </c>
      <c r="G62" s="14" t="s">
        <v>31</v>
      </c>
      <c r="H62" s="14" t="s">
        <v>5</v>
      </c>
      <c r="I62" s="14" t="s">
        <v>18</v>
      </c>
      <c r="J62" s="18" t="s">
        <v>36</v>
      </c>
    </row>
    <row r="63" spans="2:11" x14ac:dyDescent="0.3">
      <c r="C63" s="6">
        <f>E56+E29</f>
        <v>0</v>
      </c>
      <c r="D63" s="6">
        <f>F56+F29</f>
        <v>0</v>
      </c>
      <c r="E63" s="6">
        <f>G56+G29</f>
        <v>0</v>
      </c>
      <c r="F63" s="6">
        <f>SUM(G33:G52,G6:G25)</f>
        <v>0</v>
      </c>
      <c r="G63" s="6">
        <f>SUM(G55+G28)</f>
        <v>0</v>
      </c>
      <c r="H63" s="7">
        <f>H56+H29</f>
        <v>0</v>
      </c>
      <c r="I63" s="7">
        <f>I56+I29</f>
        <v>0</v>
      </c>
      <c r="J63" s="19">
        <f>SUM(K29+K56)</f>
        <v>0</v>
      </c>
    </row>
    <row r="68" spans="2:15" ht="18" x14ac:dyDescent="0.35">
      <c r="B68" s="38" t="s">
        <v>37</v>
      </c>
      <c r="C68" s="39"/>
      <c r="D68" s="39"/>
      <c r="E68" s="39"/>
      <c r="F68" s="39"/>
      <c r="G68" s="39"/>
      <c r="H68" s="39"/>
      <c r="I68" s="39"/>
      <c r="J68" s="40"/>
      <c r="K68" s="40"/>
      <c r="L68" s="40"/>
      <c r="M68" s="40"/>
      <c r="N68" s="40"/>
      <c r="O68" s="40"/>
    </row>
    <row r="69" spans="2:15" ht="18" x14ac:dyDescent="0.35">
      <c r="B69" s="43" t="s">
        <v>38</v>
      </c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</row>
    <row r="70" spans="2:15" ht="18" x14ac:dyDescent="0.35">
      <c r="B70" s="38" t="s">
        <v>41</v>
      </c>
    </row>
  </sheetData>
  <sheetProtection algorithmName="SHA-512" hashValue="Gp1SNZyv7p3AhqtfB9qFEAJMEE+urRnOFYPlaUxB6hzPIGIR5skbPOZjqRQsgtcIy5ERRgW1T2jiCUj+4k4mVw==" saltValue="pYwr/QhvV7YX8sHj6mNgzg==" spinCount="100000" sheet="1" objects="1" scenarios="1"/>
  <mergeCells count="3">
    <mergeCell ref="B4:C4"/>
    <mergeCell ref="C61:D61"/>
    <mergeCell ref="B69:O69"/>
  </mergeCells>
  <dataValidations count="1">
    <dataValidation type="list" allowBlank="1" showInputMessage="1" showErrorMessage="1" sqref="D29 D56" xr:uid="{0ED14916-92CE-41B3-9C50-A17660046165}">
      <formula1>"SKUPAJ"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prompt="IZBERI" xr:uid="{FF6C4938-1B82-44AC-8858-598688036170}">
          <x14:formula1>
            <xm:f>Podatki!$A$2:$A$8</xm:f>
          </x14:formula1>
          <xm:sqref>D6:D25 D33:D52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3211F-A776-4E08-AAC0-ADE3C501CC8B}">
  <dimension ref="A1:B8"/>
  <sheetViews>
    <sheetView zoomScale="80" zoomScaleNormal="80" workbookViewId="0">
      <selection activeCell="B30" sqref="B30"/>
    </sheetView>
  </sheetViews>
  <sheetFormatPr defaultRowHeight="14.4" x14ac:dyDescent="0.3"/>
  <cols>
    <col min="1" max="1" width="44.44140625" customWidth="1"/>
    <col min="2" max="2" width="17.88671875" bestFit="1" customWidth="1"/>
  </cols>
  <sheetData>
    <row r="1" spans="1:2" x14ac:dyDescent="0.3">
      <c r="A1" s="32" t="s">
        <v>12</v>
      </c>
      <c r="B1" s="33" t="s">
        <v>13</v>
      </c>
    </row>
    <row r="2" spans="1:2" x14ac:dyDescent="0.3">
      <c r="A2" s="34" t="s">
        <v>14</v>
      </c>
      <c r="B2" s="35"/>
    </row>
    <row r="3" spans="1:2" x14ac:dyDescent="0.3">
      <c r="A3" s="34" t="s">
        <v>7</v>
      </c>
      <c r="B3" s="35">
        <v>0.65</v>
      </c>
    </row>
    <row r="4" spans="1:2" x14ac:dyDescent="0.3">
      <c r="A4" s="34" t="s">
        <v>8</v>
      </c>
      <c r="B4" s="35">
        <v>0.65</v>
      </c>
    </row>
    <row r="5" spans="1:2" x14ac:dyDescent="0.3">
      <c r="A5" s="34" t="s">
        <v>9</v>
      </c>
      <c r="B5" s="35">
        <v>0.65</v>
      </c>
    </row>
    <row r="6" spans="1:2" x14ac:dyDescent="0.3">
      <c r="A6" s="34" t="s">
        <v>10</v>
      </c>
      <c r="B6" s="35">
        <v>0.8</v>
      </c>
    </row>
    <row r="7" spans="1:2" x14ac:dyDescent="0.3">
      <c r="A7" s="34" t="s">
        <v>11</v>
      </c>
      <c r="B7" s="35">
        <v>0.8</v>
      </c>
    </row>
    <row r="8" spans="1:2" x14ac:dyDescent="0.3">
      <c r="A8" s="36" t="s">
        <v>17</v>
      </c>
      <c r="B8" s="37">
        <v>0.8</v>
      </c>
    </row>
  </sheetData>
  <sheetProtection algorithmName="SHA-512" hashValue="c7yy0JB3Xia4WOgwgV/D2ptMu5jnUnuwlC1+bmLb1XD2pInmafO0xJNuxdv5t+abdlPmpqkOo45tE+gafiHINw==" saltValue="tuxQvu0VFDp5Jd77DVPu7Q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6</vt:i4>
      </vt:variant>
    </vt:vector>
  </HeadingPairs>
  <TitlesOfParts>
    <vt:vector size="6" baseType="lpstr">
      <vt:lpstr>Skupni</vt:lpstr>
      <vt:lpstr>Vodilni partner</vt:lpstr>
      <vt:lpstr>Partner 1</vt:lpstr>
      <vt:lpstr>Partner 2</vt:lpstr>
      <vt:lpstr>Partner 3</vt:lpstr>
      <vt:lpstr>Podatki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Priloga 10A EKSRP STROŠKOVNIK A_investicijski 1JP</dc:title>
  <dc:subject>Priloga 10A EKSRP STROŠKOVNIK A_investicijski 1JP</dc:subject>
  <dc:creator>Icra d.o.o.</dc:creator>
  <cp:keywords>Priloga 10A EKSRP STROŠKOVNIK A_investicijski 1JP</cp:keywords>
  <cp:lastModifiedBy>ICRA</cp:lastModifiedBy>
  <dcterms:created xsi:type="dcterms:W3CDTF">2024-06-03T11:25:35Z</dcterms:created>
  <dcterms:modified xsi:type="dcterms:W3CDTF">2025-07-03T12:39:05Z</dcterms:modified>
</cp:coreProperties>
</file>